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structions" sheetId="1" state="visible" r:id="rId3"/>
    <sheet name="Dashboard" sheetId="2" state="visible" r:id="rId4"/>
    <sheet name="Vendor Payments Log" sheetId="3" state="visible" r:id="rId5"/>
    <sheet name="Category Summary" sheetId="4" state="visible" r:id="rId6"/>
    <sheet name="Guest List" sheetId="5" state="visible" r:id="rId7"/>
    <sheet name="Lists" sheetId="6" state="hidden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<sst xmlns="http://schemas.openxmlformats.org/spreadsheetml/2006/main" count="107" uniqueCount="85">
  <si>
    <t xml:space="preserve">Wedding Planner Budget Tracker</t>
  </si>
  <si>
    <t xml:space="preserve">A free Paisa Stack tracker — paisastack.com</t>
  </si>
  <si>
    <t xml:space="preserve">What this is for:</t>
  </si>
  <si>
    <t xml:space="preserve">Every vendor, every payment, and your full guest list in one place — with a live dashboard so you always know what's spent, what's owed, and who's coming.</t>
  </si>
  <si>
    <t xml:space="preserve">What's inside:</t>
  </si>
  <si>
    <t xml:space="preserve">  • Dashboard — budget, spend, remaining balance, and two charts</t>
  </si>
  <si>
    <t xml:space="preserve">  • Vendor Payments Log — every vendor with estimated/actual/paid, and a status dropdown</t>
  </si>
  <si>
    <t xml:space="preserve">  • Category Summary — auto-calculated totals and balances by category</t>
  </si>
  <si>
    <t xml:space="preserve">  • Guest List — RSVP tracking with an automatic headcount summary</t>
  </si>
  <si>
    <t xml:space="preserve">  • Lists — hidden sheet powering the dropdown menus</t>
  </si>
  <si>
    <t xml:space="preserve">How to use it:</t>
  </si>
  <si>
    <t xml:space="preserve">1. Set your Total Wedding Budget on the Dashboard.</t>
  </si>
  <si>
    <t xml:space="preserve">2. Add each vendor to the Vendor Payments Log — pick a Category and Status from the dropdown.</t>
  </si>
  <si>
    <t xml:space="preserve">3. Category Summary and the Dashboard update automatically as you fill in the log.</t>
  </si>
  <si>
    <t xml:space="preserve">4. Track RSVPs and meal preferences on the Guest List — useful for final catering headcounts.</t>
  </si>
  <si>
    <t xml:space="preserve">5. Watch 'Balance Due' on Category Summary to see what's still owed, vendor by vendor.</t>
  </si>
  <si>
    <t xml:space="preserve">Color key:</t>
  </si>
  <si>
    <t xml:space="preserve">  Light gold cells = type your own data here</t>
  </si>
  <si>
    <t xml:space="preserve">  White cells = calculated automatically — don't overtype</t>
  </si>
  <si>
    <t xml:space="preserve">  Grey cells = totals and summary</t>
  </si>
  <si>
    <t xml:space="preserve">  Green highlight = on track / under budget</t>
  </si>
  <si>
    <t xml:space="preserve">  Red highlight = over budget / needs attention</t>
  </si>
  <si>
    <t xml:space="preserve">This tracker is a planning aid, not financial advice. All figures you enter are yours to edit freely.</t>
  </si>
  <si>
    <t xml:space="preserve">Wedding Planner Dashboard</t>
  </si>
  <si>
    <t xml:space="preserve">paisastack.com — a free tracker</t>
  </si>
  <si>
    <t xml:space="preserve">Total Wedding Budget:</t>
  </si>
  <si>
    <t xml:space="preserve">TOTAL BUDGET</t>
  </si>
  <si>
    <t xml:space="preserve">TOTAL ACTUAL COST</t>
  </si>
  <si>
    <t xml:space="preserve">REMAINING BUDGET</t>
  </si>
  <si>
    <t xml:space="preserve">Total Still Owed to Vendors:</t>
  </si>
  <si>
    <t xml:space="preserve">Confirmed Guests:</t>
  </si>
  <si>
    <t xml:space="preserve">Vendor Payments Log</t>
  </si>
  <si>
    <t xml:space="preserve">One row per vendor — the Dashboard and Category Summary update automatically.</t>
  </si>
  <si>
    <t xml:space="preserve">Vendor Name</t>
  </si>
  <si>
    <t xml:space="preserve">Category</t>
  </si>
  <si>
    <t xml:space="preserve">Estimated Cost</t>
  </si>
  <si>
    <t xml:space="preserve">Actual Cost</t>
  </si>
  <si>
    <t xml:space="preserve">Paid So Far</t>
  </si>
  <si>
    <t xml:space="preserve">Status</t>
  </si>
  <si>
    <t xml:space="preserve">Taj Banquets</t>
  </si>
  <si>
    <t xml:space="preserve">Venue &amp; Catering</t>
  </si>
  <si>
    <t xml:space="preserve">Deposit Paid</t>
  </si>
  <si>
    <t xml:space="preserve">Category Summary</t>
  </si>
  <si>
    <t xml:space="preserve">Actual pulls automatically from the Vendor Payments Log.</t>
  </si>
  <si>
    <t xml:space="preserve">Estimated</t>
  </si>
  <si>
    <t xml:space="preserve">Actual</t>
  </si>
  <si>
    <t xml:space="preserve">Balance Due</t>
  </si>
  <si>
    <t xml:space="preserve">Photography &amp; Videography</t>
  </si>
  <si>
    <t xml:space="preserve">Decor &amp; Florals</t>
  </si>
  <si>
    <t xml:space="preserve">Bridal Outfits &amp; Jewellery</t>
  </si>
  <si>
    <t xml:space="preserve">Groom's Outfits</t>
  </si>
  <si>
    <t xml:space="preserve">Invitations &amp; Stationery</t>
  </si>
  <si>
    <t xml:space="preserve">Makeup &amp; Hair</t>
  </si>
  <si>
    <t xml:space="preserve">Music / DJ / Entertainment</t>
  </si>
  <si>
    <t xml:space="preserve">Transportation</t>
  </si>
  <si>
    <t xml:space="preserve">Guest Accommodation</t>
  </si>
  <si>
    <t xml:space="preserve">Gifts &amp; Return Favors</t>
  </si>
  <si>
    <t xml:space="preserve">Priest / Rituals</t>
  </si>
  <si>
    <t xml:space="preserve">Miscellaneous</t>
  </si>
  <si>
    <t xml:space="preserve">Total</t>
  </si>
  <si>
    <t xml:space="preserve">Guest List</t>
  </si>
  <si>
    <t xml:space="preserve">Track RSVPs and meal counts for catering headcounts.</t>
  </si>
  <si>
    <t xml:space="preserve">Guest Name</t>
  </si>
  <si>
    <t xml:space="preserve">Side</t>
  </si>
  <si>
    <t xml:space="preserve">RSVP</t>
  </si>
  <si>
    <t xml:space="preserve">Meal Preference</t>
  </si>
  <si>
    <t xml:space="preserve">Notes</t>
  </si>
  <si>
    <t xml:space="preserve">Example Guest</t>
  </si>
  <si>
    <t xml:space="preserve">Bride's Side</t>
  </si>
  <si>
    <t xml:space="preserve">Yes</t>
  </si>
  <si>
    <t xml:space="preserve">Vegetarian</t>
  </si>
  <si>
    <t xml:space="preserve">RSVP SUMMARY</t>
  </si>
  <si>
    <t xml:space="preserve">Confirmed (Yes)</t>
  </si>
  <si>
    <t xml:space="preserve">Declined (No)</t>
  </si>
  <si>
    <t xml:space="preserve">Awaiting Response</t>
  </si>
  <si>
    <t xml:space="preserve">Total Guests Listed</t>
  </si>
  <si>
    <t xml:space="preserve">Categories</t>
  </si>
  <si>
    <t xml:space="preserve">Booked</t>
  </si>
  <si>
    <t xml:space="preserve">No</t>
  </si>
  <si>
    <t xml:space="preserve">Groom's Side</t>
  </si>
  <si>
    <t xml:space="preserve">Fully Paid</t>
  </si>
  <si>
    <t xml:space="preserve">Maybe</t>
  </si>
  <si>
    <t xml:space="preserve">Both</t>
  </si>
  <si>
    <t xml:space="preserve">Not Booked</t>
  </si>
  <si>
    <t xml:space="preserve">Awaiting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</si>
</sst>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₹#,##0;&quot;(₹&quot;#,##0\)"/>
    <numFmt numFmtId="166" formatCode="\₹#,##0"/>
    <numFmt numFmtId="167" formatCode="General"/>
  </numFmts>
  <fonts count="2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2203D"/>
      <name val="Arial"/>
      <family val="0"/>
      <charset val="1"/>
    </font>
    <font>
      <i val="true"/>
      <sz val="10"/>
      <color rgb="FF5B6472"/>
      <name val="Arial"/>
      <family val="0"/>
      <charset val="1"/>
    </font>
    <font>
      <b val="true"/>
      <sz val="11"/>
      <color rgb="FF12203D"/>
      <name val="Arial"/>
      <family val="0"/>
      <charset val="1"/>
    </font>
    <font>
      <sz val="10.5"/>
      <color rgb="FF1B2333"/>
      <name val="Arial"/>
      <family val="0"/>
      <charset val="1"/>
    </font>
    <font>
      <sz val="10.5"/>
      <color rgb="FF1F4E99"/>
      <name val="Arial"/>
      <family val="0"/>
      <charset val="1"/>
    </font>
    <font>
      <sz val="10.5"/>
      <color rgb="FF000000"/>
      <name val="Arial"/>
      <family val="0"/>
      <charset val="1"/>
    </font>
    <font>
      <sz val="10.5"/>
      <color rgb="FF12203D"/>
      <name val="Arial"/>
      <family val="0"/>
      <charset val="1"/>
    </font>
    <font>
      <i val="true"/>
      <sz val="9.5"/>
      <color rgb="FF8891A0"/>
      <name val="Arial"/>
      <family val="0"/>
      <charset val="1"/>
    </font>
    <font>
      <b val="true"/>
      <sz val="16"/>
      <color rgb="FF12203D"/>
      <name val="Arial"/>
      <family val="0"/>
      <charset val="1"/>
    </font>
    <font>
      <b val="true"/>
      <sz val="10.5"/>
      <color rgb="FF12203D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b val="true"/>
      <sz val="15"/>
      <color rgb="FFFFFFFF"/>
      <name val="Arial"/>
      <family val="0"/>
      <charset val="1"/>
    </font>
    <font>
      <b val="true"/>
      <sz val="10.5"/>
      <color rgb="FF000000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.5"/>
      <color rgb="FFFFFFFF"/>
      <name val="Arial"/>
      <family val="0"/>
      <charset val="1"/>
    </font>
    <font>
      <b val="true"/>
      <sz val="12"/>
      <color rgb="FF12203D"/>
      <name val="Arial"/>
      <family val="0"/>
      <charset val="1"/>
    </font>
    <font>
      <b val="true"/>
      <sz val="10"/>
      <color rgb="FF12203D"/>
      <name val="Arial"/>
      <family val="0"/>
      <charset val="1"/>
    </font>
    <font>
      <sz val="10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FFF6DD"/>
        <bgColor rgb="FFFFF3D6"/>
      </patternFill>
    </fill>
    <fill>
      <patternFill patternType="solid">
        <fgColor rgb="FFEAE6D8"/>
        <bgColor rgb="FFFBE2DD"/>
      </patternFill>
    </fill>
    <fill>
      <patternFill patternType="solid">
        <fgColor rgb="FFDCF3EA"/>
        <bgColor rgb="FFEAE6D8"/>
      </patternFill>
    </fill>
    <fill>
      <patternFill patternType="solid">
        <fgColor rgb="FFFBE2DD"/>
        <bgColor rgb="FFEAE6D8"/>
      </patternFill>
    </fill>
    <fill>
      <patternFill patternType="solid">
        <fgColor rgb="FF12203D"/>
        <bgColor rgb="FF1B2333"/>
      </patternFill>
    </fill>
    <fill>
      <patternFill patternType="solid">
        <fgColor rgb="FFA8781E"/>
        <bgColor rgb="FFCC7C3A"/>
      </patternFill>
    </fill>
    <fill>
      <patternFill patternType="solid">
        <fgColor rgb="FF1F8F73"/>
        <bgColor rgb="FF3E8EA4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4C4"/>
      </left>
      <right style="thin">
        <color rgb="FFD9D4C4"/>
      </right>
      <top style="thin">
        <color rgb="FFD9D4C4"/>
      </top>
      <bottom style="thin">
        <color rgb="FFD9D4C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4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8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8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9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3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3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>
          <bgColor rgb="FFDCF3EA"/>
        </patternFill>
      </fill>
    </dxf>
    <dxf>
      <fill>
        <patternFill>
          <bgColor rgb="FFFFF3D6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8781E"/>
      <rgbColor rgb="FF800080"/>
      <rgbColor rgb="FF3E8EA4"/>
      <rgbColor rgb="FFAABAD7"/>
      <rgbColor rgb="FF878787"/>
      <rgbColor rgb="FF8064A2"/>
      <rgbColor rgb="FF9F423F"/>
      <rgbColor rgb="FFFFF6DD"/>
      <rgbColor rgb="FFDCF3EA"/>
      <rgbColor rgb="FF660066"/>
      <rgbColor rgb="FFCC7C3A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4F81BD"/>
      <rgbColor rgb="FF0000FF"/>
      <rgbColor rgb="FF00CCFF"/>
      <rgbColor rgb="FFFBE2DD"/>
      <rgbColor rgb="FFEAE6D8"/>
      <rgbColor rgb="FFFFF3D6"/>
      <rgbColor rgb="FF809B49"/>
      <rgbColor rgb="FFFF99CC"/>
      <rgbColor rgb="FFCC99FF"/>
      <rgbColor rgb="FFD9D4C4"/>
      <rgbColor rgb="FF416A9C"/>
      <rgbColor rgb="FF4BACC6"/>
      <rgbColor rgb="FF9BBB59"/>
      <rgbColor rgb="FFFFCC00"/>
      <rgbColor rgb="FFF79646"/>
      <rgbColor rgb="FFFF6600"/>
      <rgbColor rgb="FF5B6472"/>
      <rgbColor rgb="FF8891A0"/>
      <rgbColor rgb="FF12203D"/>
      <rgbColor rgb="FF1F8F73"/>
      <rgbColor rgb="FF003300"/>
      <rgbColor rgb="FF333300"/>
      <rgbColor rgb="FF6A5286"/>
      <rgbColor rgb="FFC0504D"/>
      <rgbColor rgb="FF1F4E99"/>
      <rgbColor rgb="FF1B2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Actual Cost by Category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416a9c"/>
              </a:solidFill>
              <a:ln w="0">
                <a:noFill/>
              </a:ln>
            </c:spPr>
          </c:dPt>
          <c:dPt>
            <c:idx val="1"/>
            <c:spPr>
              <a:solidFill>
                <a:srgbClr val="9f423f"/>
              </a:solidFill>
              <a:ln w="0">
                <a:noFill/>
              </a:ln>
            </c:spPr>
          </c:dPt>
          <c:dPt>
            <c:idx val="2"/>
            <c:spPr>
              <a:solidFill>
                <a:srgbClr val="809b49"/>
              </a:solidFill>
              <a:ln w="0">
                <a:noFill/>
              </a:ln>
            </c:spPr>
          </c:dPt>
          <c:dPt>
            <c:idx val="3"/>
            <c:spPr>
              <a:solidFill>
                <a:srgbClr val="6a5286"/>
              </a:solidFill>
              <a:ln w="0">
                <a:noFill/>
              </a:ln>
            </c:spPr>
          </c:dPt>
          <c:dPt>
            <c:idx val="4"/>
            <c:spPr>
              <a:solidFill>
                <a:srgbClr val="3e8ea4"/>
              </a:solidFill>
              <a:ln w="0">
                <a:noFill/>
              </a:ln>
            </c:spPr>
          </c:dPt>
          <c:dPt>
            <c:idx val="5"/>
            <c:spPr>
              <a:solidFill>
                <a:srgbClr val="cc7c3a"/>
              </a:solidFill>
              <a:ln w="0">
                <a:noFill/>
              </a:ln>
            </c:spPr>
          </c:dPt>
          <c:dPt>
            <c:idx val="6"/>
            <c:spPr>
              <a:solidFill>
                <a:srgbClr val="4f81bd"/>
              </a:solidFill>
              <a:ln w="0">
                <a:noFill/>
              </a:ln>
            </c:spPr>
          </c:dPt>
          <c:dPt>
            <c:idx val="7"/>
            <c:spPr>
              <a:solidFill>
                <a:srgbClr val="c0504d"/>
              </a:solidFill>
              <a:ln w="0">
                <a:noFill/>
              </a:ln>
            </c:spPr>
          </c:dPt>
          <c:dPt>
            <c:idx val="8"/>
            <c:spPr>
              <a:solidFill>
                <a:srgbClr val="9bbb59"/>
              </a:solidFill>
              <a:ln w="0">
                <a:noFill/>
              </a:ln>
            </c:spPr>
          </c:dPt>
          <c:dPt>
            <c:idx val="9"/>
            <c:spPr>
              <a:solidFill>
                <a:srgbClr val="8064a2"/>
              </a:solidFill>
              <a:ln w="0">
                <a:noFill/>
              </a:ln>
            </c:spPr>
          </c:dPt>
          <c:dPt>
            <c:idx val="10"/>
            <c:spPr>
              <a:solidFill>
                <a:srgbClr val="4bacc6"/>
              </a:solidFill>
              <a:ln w="0">
                <a:noFill/>
              </a:ln>
            </c:spPr>
          </c:dPt>
          <c:dPt>
            <c:idx val="11"/>
            <c:spPr>
              <a:solidFill>
                <a:srgbClr val="f79646"/>
              </a:solidFill>
              <a:ln w="0">
                <a:noFill/>
              </a:ln>
            </c:spPr>
          </c:dPt>
          <c:dPt>
            <c:idx val="12"/>
            <c:spPr>
              <a:solidFill>
                <a:srgbClr val="aabad7"/>
              </a:solidFill>
              <a:ln w="0">
                <a:noFill/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2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3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4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5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6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7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8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9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1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1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12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eparator>; </c:separator>
            <c:showLeaderLines val="1"/>
          </c:dLbls>
          <c:cat>
            <c:strRef>
              <c:f>'Category Summary'!$A$5:$A$17</c:f>
              <c:strCache>
                <c:ptCount val="13"/>
                <c:pt idx="0">
                  <c:v>Venue &amp; Catering</c:v>
                </c:pt>
                <c:pt idx="1">
                  <c:v>Photography &amp; Videography</c:v>
                </c:pt>
                <c:pt idx="2">
                  <c:v>Decor &amp; Florals</c:v>
                </c:pt>
                <c:pt idx="3">
                  <c:v>Bridal Outfits &amp; Jewellery</c:v>
                </c:pt>
                <c:pt idx="4">
                  <c:v>Groom's Outfits</c:v>
                </c:pt>
                <c:pt idx="5">
                  <c:v>Invitations &amp; Stationery</c:v>
                </c:pt>
                <c:pt idx="6">
                  <c:v>Makeup &amp; Hair</c:v>
                </c:pt>
                <c:pt idx="7">
                  <c:v>Music / DJ / Entertainment</c:v>
                </c:pt>
                <c:pt idx="8">
                  <c:v>Transportation</c:v>
                </c:pt>
                <c:pt idx="9">
                  <c:v>Guest Accommodation</c:v>
                </c:pt>
                <c:pt idx="10">
                  <c:v>Gifts &amp; Return Favors</c:v>
                </c:pt>
                <c:pt idx="11">
                  <c:v>Priest / Rituals</c:v>
                </c:pt>
                <c:pt idx="12">
                  <c:v>Miscellaneous</c:v>
                </c:pt>
              </c:strCache>
            </c:strRef>
          </c:cat>
          <c:val>
            <c:numRef>
              <c:f>'Category Summary'!$C$5:$C$17</c:f>
              <c:numCache>
                <c:formatCode>\₹#,##0;"(₹"#,##0\)</c:formatCode>
                <c:ptCount val="13"/>
                <c:pt idx="0">
                  <c:v>620000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Estimated vs Actual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'Category Summary'!$A$5:$A$17</c:f>
              <c:strCache>
                <c:ptCount val="13"/>
                <c:pt idx="0">
                  <c:v>Venue &amp; Catering</c:v>
                </c:pt>
                <c:pt idx="1">
                  <c:v>Photography &amp; Videography</c:v>
                </c:pt>
                <c:pt idx="2">
                  <c:v>Decor &amp; Florals</c:v>
                </c:pt>
                <c:pt idx="3">
                  <c:v>Bridal Outfits &amp; Jewellery</c:v>
                </c:pt>
                <c:pt idx="4">
                  <c:v>Groom's Outfits</c:v>
                </c:pt>
                <c:pt idx="5">
                  <c:v>Invitations &amp; Stationery</c:v>
                </c:pt>
                <c:pt idx="6">
                  <c:v>Makeup &amp; Hair</c:v>
                </c:pt>
                <c:pt idx="7">
                  <c:v>Music / DJ / Entertainment</c:v>
                </c:pt>
                <c:pt idx="8">
                  <c:v>Transportation</c:v>
                </c:pt>
                <c:pt idx="9">
                  <c:v>Guest Accommodation</c:v>
                </c:pt>
                <c:pt idx="10">
                  <c:v>Gifts &amp; Return Favors</c:v>
                </c:pt>
                <c:pt idx="11">
                  <c:v>Priest / Rituals</c:v>
                </c:pt>
                <c:pt idx="12">
                  <c:v>Miscellaneous</c:v>
                </c:pt>
              </c:strCache>
            </c:strRef>
          </c:cat>
          <c:val>
            <c:numRef>
              <c:f>'Category Summary'!$B$5:$B$17</c:f>
              <c:numCache>
                <c:formatCode>\₹#,##0;"(₹"#,##0\)</c:formatCode>
                <c:ptCount val="13"/>
                <c:pt idx="0">
                  <c:v>600000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ser>
          <c:idx val="1"/>
          <c:order val="1"/>
          <c:spPr>
            <a:solidFill>
              <a:srgbClr val="c0504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'Category Summary'!$A$5:$A$17</c:f>
              <c:strCache>
                <c:ptCount val="13"/>
                <c:pt idx="0">
                  <c:v>Venue &amp; Catering</c:v>
                </c:pt>
                <c:pt idx="1">
                  <c:v>Photography &amp; Videography</c:v>
                </c:pt>
                <c:pt idx="2">
                  <c:v>Decor &amp; Florals</c:v>
                </c:pt>
                <c:pt idx="3">
                  <c:v>Bridal Outfits &amp; Jewellery</c:v>
                </c:pt>
                <c:pt idx="4">
                  <c:v>Groom's Outfits</c:v>
                </c:pt>
                <c:pt idx="5">
                  <c:v>Invitations &amp; Stationery</c:v>
                </c:pt>
                <c:pt idx="6">
                  <c:v>Makeup &amp; Hair</c:v>
                </c:pt>
                <c:pt idx="7">
                  <c:v>Music / DJ / Entertainment</c:v>
                </c:pt>
                <c:pt idx="8">
                  <c:v>Transportation</c:v>
                </c:pt>
                <c:pt idx="9">
                  <c:v>Guest Accommodation</c:v>
                </c:pt>
                <c:pt idx="10">
                  <c:v>Gifts &amp; Return Favors</c:v>
                </c:pt>
                <c:pt idx="11">
                  <c:v>Priest / Rituals</c:v>
                </c:pt>
                <c:pt idx="12">
                  <c:v>Miscellaneous</c:v>
                </c:pt>
              </c:strCache>
            </c:strRef>
          </c:cat>
          <c:val>
            <c:numRef>
              <c:f>'Category Summary'!$C$5:$C$17</c:f>
              <c:numCache>
                <c:formatCode>\₹#,##0;"(₹"#,##0\)</c:formatCode>
                <c:ptCount val="13"/>
                <c:pt idx="0">
                  <c:v>620000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gapWidth val="150"/>
        <c:overlap val="0"/>
        <c:axId val="12835758"/>
        <c:axId val="98312715"/>
      </c:barChart>
      <c:catAx>
        <c:axId val="1283575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8312715"/>
        <c:crosses val="autoZero"/>
        <c:auto val="1"/>
        <c:lblAlgn val="ctr"/>
        <c:lblOffset val="100"/>
        <c:noMultiLvlLbl val="0"/>
      </c:catAx>
      <c:valAx>
        <c:axId val="9831271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\₹#,##0;&quot;(₹&quot;#,##0\)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2835758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10</xdr:row>
      <xdr:rowOff>131040</xdr:rowOff>
    </xdr:from>
    <xdr:to>
      <xdr:col>3</xdr:col>
      <xdr:colOff>216360</xdr:colOff>
      <xdr:row>24</xdr:row>
      <xdr:rowOff>163440</xdr:rowOff>
    </xdr:to>
    <xdr:graphicFrame>
      <xdr:nvGraphicFramePr>
        <xdr:cNvPr id="0" name="Chart 1"/>
        <xdr:cNvGraphicFramePr/>
      </xdr:nvGraphicFramePr>
      <xdr:xfrm>
        <a:off x="0" y="2343240"/>
        <a:ext cx="3599640" cy="26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0</xdr:colOff>
      <xdr:row>10</xdr:row>
      <xdr:rowOff>131040</xdr:rowOff>
    </xdr:from>
    <xdr:to>
      <xdr:col>14</xdr:col>
      <xdr:colOff>507600</xdr:colOff>
      <xdr:row>25</xdr:row>
      <xdr:rowOff>153000</xdr:rowOff>
    </xdr:to>
    <xdr:graphicFrame>
      <xdr:nvGraphicFramePr>
        <xdr:cNvPr id="1" name="Chart 2"/>
        <xdr:cNvGraphicFramePr/>
      </xdr:nvGraphicFramePr>
      <xdr:xfrm>
        <a:off x="6766560" y="2343240"/>
        <a:ext cx="539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95"/>
  </cols>
  <sheetData>
    <row r="2" customFormat="false" ht="22.0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43.5" hidden="false" customHeight="true" outlineLevel="0" collapsed="false">
      <c r="B6" s="4" t="s">
        <v>3</v>
      </c>
    </row>
    <row r="8" customFormat="false" ht="15" hidden="false" customHeight="false" outlineLevel="0" collapsed="false">
      <c r="B8" s="3" t="s">
        <v>4</v>
      </c>
    </row>
    <row r="9" customFormat="false" ht="25.5" hidden="false" customHeight="true" outlineLevel="0" collapsed="false">
      <c r="B9" s="5" t="s">
        <v>5</v>
      </c>
    </row>
    <row r="10" customFormat="false" ht="25.5" hidden="false" customHeight="true" outlineLevel="0" collapsed="false">
      <c r="B10" s="5" t="s">
        <v>6</v>
      </c>
    </row>
    <row r="11" customFormat="false" ht="25.5" hidden="false" customHeight="true" outlineLevel="0" collapsed="false">
      <c r="B11" s="5" t="s">
        <v>7</v>
      </c>
    </row>
    <row r="12" customFormat="false" ht="25.5" hidden="false" customHeight="true" outlineLevel="0" collapsed="false">
      <c r="B12" s="5" t="s">
        <v>8</v>
      </c>
    </row>
    <row r="13" customFormat="false" ht="25.5" hidden="false" customHeight="true" outlineLevel="0" collapsed="false">
      <c r="B13" s="5" t="s">
        <v>9</v>
      </c>
    </row>
    <row r="15" customFormat="false" ht="15" hidden="false" customHeight="false" outlineLevel="0" collapsed="false">
      <c r="B15" s="3" t="s">
        <v>10</v>
      </c>
    </row>
    <row r="16" customFormat="false" ht="27.75" hidden="false" customHeight="true" outlineLevel="0" collapsed="false">
      <c r="B16" s="4" t="s">
        <v>11</v>
      </c>
    </row>
    <row r="17" customFormat="false" ht="27.75" hidden="false" customHeight="true" outlineLevel="0" collapsed="false">
      <c r="B17" s="4" t="s">
        <v>12</v>
      </c>
    </row>
    <row r="18" customFormat="false" ht="27.75" hidden="false" customHeight="true" outlineLevel="0" collapsed="false">
      <c r="B18" s="4" t="s">
        <v>13</v>
      </c>
    </row>
    <row r="19" customFormat="false" ht="27.75" hidden="false" customHeight="true" outlineLevel="0" collapsed="false">
      <c r="B19" s="4" t="s">
        <v>14</v>
      </c>
    </row>
    <row r="20" customFormat="false" ht="27.75" hidden="false" customHeight="true" outlineLevel="0" collapsed="false">
      <c r="B20" s="4" t="s">
        <v>15</v>
      </c>
    </row>
    <row r="22" customFormat="false" ht="15" hidden="false" customHeight="false" outlineLevel="0" collapsed="false">
      <c r="B22" s="3" t="s">
        <v>16</v>
      </c>
    </row>
    <row r="23" customFormat="false" ht="15" hidden="false" customHeight="false" outlineLevel="0" collapsed="false">
      <c r="B23" s="6" t="s">
        <v>17</v>
      </c>
    </row>
    <row r="24" customFormat="false" ht="15" hidden="false" customHeight="false" outlineLevel="0" collapsed="false">
      <c r="B24" s="7" t="s">
        <v>18</v>
      </c>
    </row>
    <row r="25" customFormat="false" ht="15" hidden="false" customHeight="false" outlineLevel="0" collapsed="false">
      <c r="B25" s="8" t="s">
        <v>19</v>
      </c>
    </row>
    <row r="26" customFormat="false" ht="15" hidden="false" customHeight="false" outlineLevel="0" collapsed="false">
      <c r="B26" s="9" t="s">
        <v>20</v>
      </c>
    </row>
    <row r="27" customFormat="false" ht="15" hidden="false" customHeight="false" outlineLevel="0" collapsed="false">
      <c r="B27" s="10" t="s">
        <v>21</v>
      </c>
    </row>
    <row r="30" customFormat="false" ht="15" hidden="false" customHeight="false" outlineLevel="0" collapsed="false">
      <c r="B30" s="11" t="s">
        <v>22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6" min="1" style="0" width="16"/>
  </cols>
  <sheetData>
    <row r="1" customFormat="false" ht="19.7" hidden="false" customHeight="false" outlineLevel="0" collapsed="false">
      <c r="A1" s="12" t="s">
        <v>23</v>
      </c>
    </row>
    <row r="2" customFormat="false" ht="15" hidden="false" customHeight="false" outlineLevel="0" collapsed="false">
      <c r="A2" s="2" t="s">
        <v>24</v>
      </c>
    </row>
    <row r="4" customFormat="false" ht="15" hidden="false" customHeight="false" outlineLevel="0" collapsed="false">
      <c r="A4" s="13" t="s">
        <v>25</v>
      </c>
      <c r="B4" s="14" t="n">
        <v>1500000</v>
      </c>
    </row>
    <row r="6" customFormat="false" ht="19.5" hidden="false" customHeight="true" outlineLevel="0" collapsed="false">
      <c r="A6" s="15" t="s">
        <v>26</v>
      </c>
      <c r="B6" s="15"/>
      <c r="C6" s="16" t="s">
        <v>27</v>
      </c>
      <c r="D6" s="16"/>
      <c r="E6" s="17" t="s">
        <v>28</v>
      </c>
      <c r="F6" s="17"/>
    </row>
    <row r="7" customFormat="false" ht="30" hidden="false" customHeight="true" outlineLevel="0" collapsed="false">
      <c r="A7" s="18" t="n">
        <f aca="false">B4</f>
        <v>1500000</v>
      </c>
      <c r="B7" s="18"/>
      <c r="C7" s="19" t="n">
        <f aca="false">'Category Summary'!C18</f>
        <v>620000</v>
      </c>
      <c r="D7" s="19"/>
      <c r="E7" s="20" t="n">
        <f aca="false">B4-'Category Summary'!C18</f>
        <v>880000</v>
      </c>
      <c r="F7" s="20"/>
    </row>
    <row r="9" customFormat="false" ht="15" hidden="false" customHeight="false" outlineLevel="0" collapsed="false">
      <c r="A9" s="13" t="s">
        <v>29</v>
      </c>
      <c r="B9" s="21" t="n">
        <f aca="false">'Category Summary'!E18</f>
        <v>320000</v>
      </c>
      <c r="D9" s="13" t="s">
        <v>30</v>
      </c>
      <c r="E9" s="22" t="n">
        <f aca="false">'Guest List'!B108</f>
        <v>1</v>
      </c>
    </row>
  </sheetData>
  <mergeCells count="6">
    <mergeCell ref="A6:B6"/>
    <mergeCell ref="C6:D6"/>
    <mergeCell ref="E6:F6"/>
    <mergeCell ref="A7:B7"/>
    <mergeCell ref="C7:D7"/>
    <mergeCell ref="E7:F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20"/>
    <col collapsed="false" customWidth="true" hidden="false" outlineLevel="0" max="6" min="3" style="0" width="15"/>
  </cols>
  <sheetData>
    <row r="1" customFormat="false" ht="19.7" hidden="false" customHeight="false" outlineLevel="0" collapsed="false">
      <c r="A1" s="12" t="s">
        <v>31</v>
      </c>
    </row>
    <row r="2" customFormat="false" ht="15" hidden="false" customHeight="false" outlineLevel="0" collapsed="false">
      <c r="A2" s="2" t="s">
        <v>32</v>
      </c>
    </row>
    <row r="4" customFormat="false" ht="30" hidden="false" customHeight="true" outlineLevel="0" collapsed="false">
      <c r="A4" s="23" t="s">
        <v>33</v>
      </c>
      <c r="B4" s="24" t="s">
        <v>34</v>
      </c>
      <c r="C4" s="24" t="s">
        <v>35</v>
      </c>
      <c r="D4" s="24" t="s">
        <v>36</v>
      </c>
      <c r="E4" s="24" t="s">
        <v>37</v>
      </c>
      <c r="F4" s="24" t="s">
        <v>38</v>
      </c>
    </row>
    <row r="5" customFormat="false" ht="15" hidden="false" customHeight="false" outlineLevel="0" collapsed="false">
      <c r="A5" s="25" t="s">
        <v>39</v>
      </c>
      <c r="B5" s="25" t="s">
        <v>40</v>
      </c>
      <c r="C5" s="14" t="n">
        <v>600000</v>
      </c>
      <c r="D5" s="14" t="n">
        <v>620000</v>
      </c>
      <c r="E5" s="14" t="n">
        <v>300000</v>
      </c>
      <c r="F5" s="25" t="s">
        <v>41</v>
      </c>
    </row>
    <row r="6" customFormat="false" ht="15" hidden="false" customHeight="false" outlineLevel="0" collapsed="false">
      <c r="A6" s="25"/>
      <c r="B6" s="25"/>
      <c r="C6" s="14"/>
      <c r="D6" s="14"/>
      <c r="E6" s="14"/>
      <c r="F6" s="25"/>
    </row>
    <row r="7" customFormat="false" ht="15" hidden="false" customHeight="false" outlineLevel="0" collapsed="false">
      <c r="A7" s="25"/>
      <c r="B7" s="25"/>
      <c r="C7" s="14"/>
      <c r="D7" s="14"/>
      <c r="E7" s="14"/>
      <c r="F7" s="25"/>
    </row>
    <row r="8" customFormat="false" ht="15" hidden="false" customHeight="false" outlineLevel="0" collapsed="false">
      <c r="A8" s="25"/>
      <c r="B8" s="25"/>
      <c r="C8" s="14"/>
      <c r="D8" s="14"/>
      <c r="E8" s="14"/>
      <c r="F8" s="25"/>
    </row>
    <row r="9" customFormat="false" ht="15" hidden="false" customHeight="false" outlineLevel="0" collapsed="false">
      <c r="A9" s="25"/>
      <c r="B9" s="25"/>
      <c r="C9" s="14"/>
      <c r="D9" s="14"/>
      <c r="E9" s="14"/>
      <c r="F9" s="25"/>
    </row>
    <row r="10" customFormat="false" ht="15" hidden="false" customHeight="false" outlineLevel="0" collapsed="false">
      <c r="A10" s="25"/>
      <c r="B10" s="25"/>
      <c r="C10" s="14"/>
      <c r="D10" s="14"/>
      <c r="E10" s="14"/>
      <c r="F10" s="25"/>
    </row>
    <row r="11" customFormat="false" ht="15" hidden="false" customHeight="false" outlineLevel="0" collapsed="false">
      <c r="A11" s="25"/>
      <c r="B11" s="25"/>
      <c r="C11" s="14"/>
      <c r="D11" s="14"/>
      <c r="E11" s="14"/>
      <c r="F11" s="25"/>
    </row>
    <row r="12" customFormat="false" ht="15" hidden="false" customHeight="false" outlineLevel="0" collapsed="false">
      <c r="A12" s="25"/>
      <c r="B12" s="25"/>
      <c r="C12" s="14"/>
      <c r="D12" s="14"/>
      <c r="E12" s="14"/>
      <c r="F12" s="25"/>
    </row>
    <row r="13" customFormat="false" ht="15" hidden="false" customHeight="false" outlineLevel="0" collapsed="false">
      <c r="A13" s="25"/>
      <c r="B13" s="25"/>
      <c r="C13" s="14"/>
      <c r="D13" s="14"/>
      <c r="E13" s="14"/>
      <c r="F13" s="25"/>
    </row>
    <row r="14" customFormat="false" ht="15" hidden="false" customHeight="false" outlineLevel="0" collapsed="false">
      <c r="A14" s="25"/>
      <c r="B14" s="25"/>
      <c r="C14" s="14"/>
      <c r="D14" s="14"/>
      <c r="E14" s="14"/>
      <c r="F14" s="25"/>
    </row>
    <row r="15" customFormat="false" ht="15" hidden="false" customHeight="false" outlineLevel="0" collapsed="false">
      <c r="A15" s="25"/>
      <c r="B15" s="25"/>
      <c r="C15" s="14"/>
      <c r="D15" s="14"/>
      <c r="E15" s="14"/>
      <c r="F15" s="25"/>
    </row>
    <row r="16" customFormat="false" ht="15" hidden="false" customHeight="false" outlineLevel="0" collapsed="false">
      <c r="A16" s="25"/>
      <c r="B16" s="25"/>
      <c r="C16" s="14"/>
      <c r="D16" s="14"/>
      <c r="E16" s="14"/>
      <c r="F16" s="25"/>
    </row>
    <row r="17" customFormat="false" ht="15" hidden="false" customHeight="false" outlineLevel="0" collapsed="false">
      <c r="A17" s="25"/>
      <c r="B17" s="25"/>
      <c r="C17" s="14"/>
      <c r="D17" s="14"/>
      <c r="E17" s="14"/>
      <c r="F17" s="25"/>
    </row>
    <row r="18" customFormat="false" ht="15" hidden="false" customHeight="false" outlineLevel="0" collapsed="false">
      <c r="A18" s="25"/>
      <c r="B18" s="25"/>
      <c r="C18" s="14"/>
      <c r="D18" s="14"/>
      <c r="E18" s="14"/>
      <c r="F18" s="25"/>
    </row>
    <row r="19" customFormat="false" ht="15" hidden="false" customHeight="false" outlineLevel="0" collapsed="false">
      <c r="A19" s="25"/>
      <c r="B19" s="25"/>
      <c r="C19" s="14"/>
      <c r="D19" s="14"/>
      <c r="E19" s="14"/>
      <c r="F19" s="25"/>
    </row>
    <row r="20" customFormat="false" ht="15" hidden="false" customHeight="false" outlineLevel="0" collapsed="false">
      <c r="A20" s="25"/>
      <c r="B20" s="25"/>
      <c r="C20" s="14"/>
      <c r="D20" s="14"/>
      <c r="E20" s="14"/>
      <c r="F20" s="25"/>
    </row>
    <row r="21" customFormat="false" ht="15" hidden="false" customHeight="false" outlineLevel="0" collapsed="false">
      <c r="A21" s="25"/>
      <c r="B21" s="25"/>
      <c r="C21" s="14"/>
      <c r="D21" s="14"/>
      <c r="E21" s="14"/>
      <c r="F21" s="25"/>
    </row>
    <row r="22" customFormat="false" ht="15" hidden="false" customHeight="false" outlineLevel="0" collapsed="false">
      <c r="A22" s="25"/>
      <c r="B22" s="25"/>
      <c r="C22" s="14"/>
      <c r="D22" s="14"/>
      <c r="E22" s="14"/>
      <c r="F22" s="25"/>
    </row>
    <row r="23" customFormat="false" ht="15" hidden="false" customHeight="false" outlineLevel="0" collapsed="false">
      <c r="A23" s="25"/>
      <c r="B23" s="25"/>
      <c r="C23" s="14"/>
      <c r="D23" s="14"/>
      <c r="E23" s="14"/>
      <c r="F23" s="25"/>
    </row>
    <row r="24" customFormat="false" ht="15" hidden="false" customHeight="false" outlineLevel="0" collapsed="false">
      <c r="A24" s="25"/>
      <c r="B24" s="25"/>
      <c r="C24" s="14"/>
      <c r="D24" s="14"/>
      <c r="E24" s="14"/>
      <c r="F24" s="25"/>
    </row>
    <row r="25" customFormat="false" ht="15" hidden="false" customHeight="false" outlineLevel="0" collapsed="false">
      <c r="A25" s="25"/>
      <c r="B25" s="25"/>
      <c r="C25" s="14"/>
      <c r="D25" s="14"/>
      <c r="E25" s="14"/>
      <c r="F25" s="25"/>
    </row>
    <row r="26" customFormat="false" ht="15" hidden="false" customHeight="false" outlineLevel="0" collapsed="false">
      <c r="A26" s="25"/>
      <c r="B26" s="25"/>
      <c r="C26" s="14"/>
      <c r="D26" s="14"/>
      <c r="E26" s="14"/>
      <c r="F26" s="25"/>
    </row>
    <row r="27" customFormat="false" ht="15" hidden="false" customHeight="false" outlineLevel="0" collapsed="false">
      <c r="A27" s="25"/>
      <c r="B27" s="25"/>
      <c r="C27" s="14"/>
      <c r="D27" s="14"/>
      <c r="E27" s="14"/>
      <c r="F27" s="25"/>
    </row>
    <row r="28" customFormat="false" ht="15" hidden="false" customHeight="false" outlineLevel="0" collapsed="false">
      <c r="A28" s="25"/>
      <c r="B28" s="25"/>
      <c r="C28" s="14"/>
      <c r="D28" s="14"/>
      <c r="E28" s="14"/>
      <c r="F28" s="25"/>
    </row>
    <row r="29" customFormat="false" ht="15" hidden="false" customHeight="false" outlineLevel="0" collapsed="false">
      <c r="A29" s="25"/>
      <c r="B29" s="25"/>
      <c r="C29" s="14"/>
      <c r="D29" s="14"/>
      <c r="E29" s="14"/>
      <c r="F29" s="25"/>
    </row>
    <row r="30" customFormat="false" ht="15" hidden="false" customHeight="false" outlineLevel="0" collapsed="false">
      <c r="A30" s="25"/>
      <c r="B30" s="25"/>
      <c r="C30" s="14"/>
      <c r="D30" s="14"/>
      <c r="E30" s="14"/>
      <c r="F30" s="25"/>
    </row>
    <row r="31" customFormat="false" ht="15" hidden="false" customHeight="false" outlineLevel="0" collapsed="false">
      <c r="A31" s="25"/>
      <c r="B31" s="25"/>
      <c r="C31" s="14"/>
      <c r="D31" s="14"/>
      <c r="E31" s="14"/>
      <c r="F31" s="25"/>
    </row>
    <row r="32" customFormat="false" ht="15" hidden="false" customHeight="false" outlineLevel="0" collapsed="false">
      <c r="A32" s="25"/>
      <c r="B32" s="25"/>
      <c r="C32" s="14"/>
      <c r="D32" s="14"/>
      <c r="E32" s="14"/>
      <c r="F32" s="25"/>
    </row>
    <row r="33" customFormat="false" ht="15" hidden="false" customHeight="false" outlineLevel="0" collapsed="false">
      <c r="A33" s="25"/>
      <c r="B33" s="25"/>
      <c r="C33" s="14"/>
      <c r="D33" s="14"/>
      <c r="E33" s="14"/>
      <c r="F33" s="25"/>
    </row>
    <row r="34" customFormat="false" ht="15" hidden="false" customHeight="false" outlineLevel="0" collapsed="false">
      <c r="A34" s="25"/>
      <c r="B34" s="25"/>
      <c r="C34" s="14"/>
      <c r="D34" s="14"/>
      <c r="E34" s="14"/>
      <c r="F34" s="25"/>
    </row>
    <row r="35" customFormat="false" ht="15" hidden="false" customHeight="false" outlineLevel="0" collapsed="false">
      <c r="A35" s="25"/>
      <c r="B35" s="25"/>
      <c r="C35" s="14"/>
      <c r="D35" s="14"/>
      <c r="E35" s="14"/>
      <c r="F35" s="25"/>
    </row>
    <row r="36" customFormat="false" ht="15" hidden="false" customHeight="false" outlineLevel="0" collapsed="false">
      <c r="A36" s="25"/>
      <c r="B36" s="25"/>
      <c r="C36" s="14"/>
      <c r="D36" s="14"/>
      <c r="E36" s="14"/>
      <c r="F36" s="25"/>
    </row>
    <row r="37" customFormat="false" ht="15" hidden="false" customHeight="false" outlineLevel="0" collapsed="false">
      <c r="A37" s="25"/>
      <c r="B37" s="25"/>
      <c r="C37" s="14"/>
      <c r="D37" s="14"/>
      <c r="E37" s="14"/>
      <c r="F37" s="25"/>
    </row>
    <row r="38" customFormat="false" ht="15" hidden="false" customHeight="false" outlineLevel="0" collapsed="false">
      <c r="A38" s="25"/>
      <c r="B38" s="25"/>
      <c r="C38" s="14"/>
      <c r="D38" s="14"/>
      <c r="E38" s="14"/>
      <c r="F38" s="25"/>
    </row>
    <row r="39" customFormat="false" ht="15" hidden="false" customHeight="false" outlineLevel="0" collapsed="false">
      <c r="A39" s="25"/>
      <c r="B39" s="25"/>
      <c r="C39" s="14"/>
      <c r="D39" s="14"/>
      <c r="E39" s="14"/>
      <c r="F39" s="25"/>
    </row>
    <row r="40" customFormat="false" ht="15" hidden="false" customHeight="false" outlineLevel="0" collapsed="false">
      <c r="A40" s="25"/>
      <c r="B40" s="25"/>
      <c r="C40" s="14"/>
      <c r="D40" s="14"/>
      <c r="E40" s="14"/>
      <c r="F40" s="25"/>
    </row>
    <row r="41" customFormat="false" ht="15" hidden="false" customHeight="false" outlineLevel="0" collapsed="false">
      <c r="A41" s="25"/>
      <c r="B41" s="25"/>
      <c r="C41" s="14"/>
      <c r="D41" s="14"/>
      <c r="E41" s="14"/>
      <c r="F41" s="25"/>
    </row>
    <row r="42" customFormat="false" ht="15" hidden="false" customHeight="false" outlineLevel="0" collapsed="false">
      <c r="A42" s="25"/>
      <c r="B42" s="25"/>
      <c r="C42" s="14"/>
      <c r="D42" s="14"/>
      <c r="E42" s="14"/>
      <c r="F42" s="25"/>
    </row>
    <row r="43" customFormat="false" ht="15" hidden="false" customHeight="false" outlineLevel="0" collapsed="false">
      <c r="A43" s="25"/>
      <c r="B43" s="25"/>
      <c r="C43" s="14"/>
      <c r="D43" s="14"/>
      <c r="E43" s="14"/>
      <c r="F43" s="25"/>
    </row>
    <row r="44" customFormat="false" ht="15" hidden="false" customHeight="false" outlineLevel="0" collapsed="false">
      <c r="A44" s="25"/>
      <c r="B44" s="25"/>
      <c r="C44" s="14"/>
      <c r="D44" s="14"/>
      <c r="E44" s="14"/>
      <c r="F44" s="25"/>
    </row>
    <row r="45" customFormat="false" ht="15" hidden="false" customHeight="false" outlineLevel="0" collapsed="false">
      <c r="A45" s="25"/>
      <c r="B45" s="25"/>
      <c r="C45" s="14"/>
      <c r="D45" s="14"/>
      <c r="E45" s="14"/>
      <c r="F45" s="25"/>
    </row>
    <row r="46" customFormat="false" ht="15" hidden="false" customHeight="false" outlineLevel="0" collapsed="false">
      <c r="A46" s="25"/>
      <c r="B46" s="25"/>
      <c r="C46" s="14"/>
      <c r="D46" s="14"/>
      <c r="E46" s="14"/>
      <c r="F46" s="25"/>
    </row>
    <row r="47" customFormat="false" ht="15" hidden="false" customHeight="false" outlineLevel="0" collapsed="false">
      <c r="A47" s="25"/>
      <c r="B47" s="25"/>
      <c r="C47" s="14"/>
      <c r="D47" s="14"/>
      <c r="E47" s="14"/>
      <c r="F47" s="25"/>
    </row>
    <row r="48" customFormat="false" ht="15" hidden="false" customHeight="false" outlineLevel="0" collapsed="false">
      <c r="A48" s="25"/>
      <c r="B48" s="25"/>
      <c r="C48" s="14"/>
      <c r="D48" s="14"/>
      <c r="E48" s="14"/>
      <c r="F48" s="25"/>
    </row>
    <row r="49" customFormat="false" ht="15" hidden="false" customHeight="false" outlineLevel="0" collapsed="false">
      <c r="A49" s="25"/>
      <c r="B49" s="25"/>
      <c r="C49" s="14"/>
      <c r="D49" s="14"/>
      <c r="E49" s="14"/>
      <c r="F49" s="25"/>
    </row>
    <row r="50" customFormat="false" ht="15" hidden="false" customHeight="false" outlineLevel="0" collapsed="false">
      <c r="A50" s="25"/>
      <c r="B50" s="25"/>
      <c r="C50" s="14"/>
      <c r="D50" s="14"/>
      <c r="E50" s="14"/>
      <c r="F50" s="25"/>
    </row>
    <row r="51" customFormat="false" ht="15" hidden="false" customHeight="false" outlineLevel="0" collapsed="false">
      <c r="A51" s="25"/>
      <c r="B51" s="25"/>
      <c r="C51" s="14"/>
      <c r="D51" s="14"/>
      <c r="E51" s="14"/>
      <c r="F51" s="25"/>
    </row>
    <row r="52" customFormat="false" ht="15" hidden="false" customHeight="false" outlineLevel="0" collapsed="false">
      <c r="A52" s="25"/>
      <c r="B52" s="25"/>
      <c r="C52" s="14"/>
      <c r="D52" s="14"/>
      <c r="E52" s="14"/>
      <c r="F52" s="25"/>
    </row>
    <row r="53" customFormat="false" ht="15" hidden="false" customHeight="false" outlineLevel="0" collapsed="false">
      <c r="A53" s="25"/>
      <c r="B53" s="25"/>
      <c r="C53" s="14"/>
      <c r="D53" s="14"/>
      <c r="E53" s="14"/>
      <c r="F53" s="25"/>
    </row>
    <row r="54" customFormat="false" ht="15" hidden="false" customHeight="false" outlineLevel="0" collapsed="false">
      <c r="A54" s="25"/>
      <c r="B54" s="25"/>
      <c r="C54" s="14"/>
      <c r="D54" s="14"/>
      <c r="E54" s="14"/>
      <c r="F54" s="25"/>
    </row>
  </sheetData>
  <conditionalFormatting sqref="F5:F54">
    <cfRule type="expression" priority="2" aboveAverage="0" equalAverage="0" bottom="0" percent="0" rank="0" text="" dxfId="0">
      <formula>EXACT(F5,"Fully Paid")</formula>
    </cfRule>
    <cfRule type="expression" priority="3" aboveAverage="0" equalAverage="0" bottom="0" percent="0" rank="0" text="" dxfId="1">
      <formula>EXACT(F5,"Not Booked")</formula>
    </cfRule>
  </conditionalFormatting>
  <dataValidations count="2">
    <dataValidation allowBlank="true" errorStyle="stop" operator="between" prompt="Pick a category" promptTitle="Select" showDropDown="false" showErrorMessage="false" showInputMessage="false" sqref="B5:B54" type="list">
      <formula1>Lists!$A$2:$A$14</formula1>
      <formula2>0</formula2>
    </dataValidation>
    <dataValidation allowBlank="true" errorStyle="stop" operator="between" prompt="Pick a status" promptTitle="Select" showDropDown="false" showErrorMessage="false" showInputMessage="false" sqref="F5:F54" type="list">
      <formula1>Lists!$B$2:$B$5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4" min="2" style="0" width="15"/>
    <col collapsed="false" customWidth="true" hidden="false" outlineLevel="0" max="5" min="5" style="0" width="14"/>
  </cols>
  <sheetData>
    <row r="1" customFormat="false" ht="19.7" hidden="false" customHeight="false" outlineLevel="0" collapsed="false">
      <c r="A1" s="12" t="s">
        <v>42</v>
      </c>
    </row>
    <row r="2" customFormat="false" ht="15" hidden="false" customHeight="false" outlineLevel="0" collapsed="false">
      <c r="A2" s="2" t="s">
        <v>43</v>
      </c>
    </row>
    <row r="4" customFormat="false" ht="30" hidden="false" customHeight="true" outlineLevel="0" collapsed="false">
      <c r="A4" s="23" t="s">
        <v>34</v>
      </c>
      <c r="B4" s="24" t="s">
        <v>44</v>
      </c>
      <c r="C4" s="24" t="s">
        <v>45</v>
      </c>
      <c r="D4" s="24" t="s">
        <v>37</v>
      </c>
      <c r="E4" s="24" t="s">
        <v>46</v>
      </c>
    </row>
    <row r="5" customFormat="false" ht="15" hidden="false" customHeight="false" outlineLevel="0" collapsed="false">
      <c r="A5" s="26" t="s">
        <v>40</v>
      </c>
      <c r="B5" s="27" t="n">
        <f aca="false">SUMIF('Vendor Payments Log'!$B$5:$B$54,A5,'Vendor Payments Log'!$C$5:$C$54)</f>
        <v>600000</v>
      </c>
      <c r="C5" s="27" t="n">
        <f aca="false">SUMIF('Vendor Payments Log'!$B$5:$B$54,A5,'Vendor Payments Log'!$D$5:$D$54)</f>
        <v>620000</v>
      </c>
      <c r="D5" s="27" t="n">
        <f aca="false">SUMIF('Vendor Payments Log'!$B$5:$B$54,A5,'Vendor Payments Log'!$E$5:$E$54)</f>
        <v>300000</v>
      </c>
      <c r="E5" s="27" t="n">
        <f aca="false">C5-D5</f>
        <v>320000</v>
      </c>
    </row>
    <row r="6" customFormat="false" ht="15" hidden="false" customHeight="false" outlineLevel="0" collapsed="false">
      <c r="A6" s="26" t="s">
        <v>47</v>
      </c>
      <c r="B6" s="27" t="n">
        <f aca="false">SUMIF('Vendor Payments Log'!$B$5:$B$54,A6,'Vendor Payments Log'!$C$5:$C$54)</f>
        <v>0</v>
      </c>
      <c r="C6" s="27" t="n">
        <f aca="false">SUMIF('Vendor Payments Log'!$B$5:$B$54,A6,'Vendor Payments Log'!$D$5:$D$54)</f>
        <v>0</v>
      </c>
      <c r="D6" s="27" t="n">
        <f aca="false">SUMIF('Vendor Payments Log'!$B$5:$B$54,A6,'Vendor Payments Log'!$E$5:$E$54)</f>
        <v>0</v>
      </c>
      <c r="E6" s="27" t="n">
        <f aca="false">C6-D6</f>
        <v>0</v>
      </c>
    </row>
    <row r="7" customFormat="false" ht="15" hidden="false" customHeight="false" outlineLevel="0" collapsed="false">
      <c r="A7" s="26" t="s">
        <v>48</v>
      </c>
      <c r="B7" s="27" t="n">
        <f aca="false">SUMIF('Vendor Payments Log'!$B$5:$B$54,A7,'Vendor Payments Log'!$C$5:$C$54)</f>
        <v>0</v>
      </c>
      <c r="C7" s="27" t="n">
        <f aca="false">SUMIF('Vendor Payments Log'!$B$5:$B$54,A7,'Vendor Payments Log'!$D$5:$D$54)</f>
        <v>0</v>
      </c>
      <c r="D7" s="27" t="n">
        <f aca="false">SUMIF('Vendor Payments Log'!$B$5:$B$54,A7,'Vendor Payments Log'!$E$5:$E$54)</f>
        <v>0</v>
      </c>
      <c r="E7" s="27" t="n">
        <f aca="false">C7-D7</f>
        <v>0</v>
      </c>
    </row>
    <row r="8" customFormat="false" ht="15" hidden="false" customHeight="false" outlineLevel="0" collapsed="false">
      <c r="A8" s="26" t="s">
        <v>49</v>
      </c>
      <c r="B8" s="27" t="n">
        <f aca="false">SUMIF('Vendor Payments Log'!$B$5:$B$54,A8,'Vendor Payments Log'!$C$5:$C$54)</f>
        <v>0</v>
      </c>
      <c r="C8" s="27" t="n">
        <f aca="false">SUMIF('Vendor Payments Log'!$B$5:$B$54,A8,'Vendor Payments Log'!$D$5:$D$54)</f>
        <v>0</v>
      </c>
      <c r="D8" s="27" t="n">
        <f aca="false">SUMIF('Vendor Payments Log'!$B$5:$B$54,A8,'Vendor Payments Log'!$E$5:$E$54)</f>
        <v>0</v>
      </c>
      <c r="E8" s="27" t="n">
        <f aca="false">C8-D8</f>
        <v>0</v>
      </c>
    </row>
    <row r="9" customFormat="false" ht="15" hidden="false" customHeight="false" outlineLevel="0" collapsed="false">
      <c r="A9" s="26" t="s">
        <v>50</v>
      </c>
      <c r="B9" s="27" t="n">
        <f aca="false">SUMIF('Vendor Payments Log'!$B$5:$B$54,A9,'Vendor Payments Log'!$C$5:$C$54)</f>
        <v>0</v>
      </c>
      <c r="C9" s="27" t="n">
        <f aca="false">SUMIF('Vendor Payments Log'!$B$5:$B$54,A9,'Vendor Payments Log'!$D$5:$D$54)</f>
        <v>0</v>
      </c>
      <c r="D9" s="27" t="n">
        <f aca="false">SUMIF('Vendor Payments Log'!$B$5:$B$54,A9,'Vendor Payments Log'!$E$5:$E$54)</f>
        <v>0</v>
      </c>
      <c r="E9" s="27" t="n">
        <f aca="false">C9-D9</f>
        <v>0</v>
      </c>
    </row>
    <row r="10" customFormat="false" ht="15" hidden="false" customHeight="false" outlineLevel="0" collapsed="false">
      <c r="A10" s="26" t="s">
        <v>51</v>
      </c>
      <c r="B10" s="27" t="n">
        <f aca="false">SUMIF('Vendor Payments Log'!$B$5:$B$54,A10,'Vendor Payments Log'!$C$5:$C$54)</f>
        <v>0</v>
      </c>
      <c r="C10" s="27" t="n">
        <f aca="false">SUMIF('Vendor Payments Log'!$B$5:$B$54,A10,'Vendor Payments Log'!$D$5:$D$54)</f>
        <v>0</v>
      </c>
      <c r="D10" s="27" t="n">
        <f aca="false">SUMIF('Vendor Payments Log'!$B$5:$B$54,A10,'Vendor Payments Log'!$E$5:$E$54)</f>
        <v>0</v>
      </c>
      <c r="E10" s="27" t="n">
        <f aca="false">C10-D10</f>
        <v>0</v>
      </c>
    </row>
    <row r="11" customFormat="false" ht="15" hidden="false" customHeight="false" outlineLevel="0" collapsed="false">
      <c r="A11" s="26" t="s">
        <v>52</v>
      </c>
      <c r="B11" s="27" t="n">
        <f aca="false">SUMIF('Vendor Payments Log'!$B$5:$B$54,A11,'Vendor Payments Log'!$C$5:$C$54)</f>
        <v>0</v>
      </c>
      <c r="C11" s="27" t="n">
        <f aca="false">SUMIF('Vendor Payments Log'!$B$5:$B$54,A11,'Vendor Payments Log'!$D$5:$D$54)</f>
        <v>0</v>
      </c>
      <c r="D11" s="27" t="n">
        <f aca="false">SUMIF('Vendor Payments Log'!$B$5:$B$54,A11,'Vendor Payments Log'!$E$5:$E$54)</f>
        <v>0</v>
      </c>
      <c r="E11" s="27" t="n">
        <f aca="false">C11-D11</f>
        <v>0</v>
      </c>
    </row>
    <row r="12" customFormat="false" ht="15" hidden="false" customHeight="false" outlineLevel="0" collapsed="false">
      <c r="A12" s="26" t="s">
        <v>53</v>
      </c>
      <c r="B12" s="27" t="n">
        <f aca="false">SUMIF('Vendor Payments Log'!$B$5:$B$54,A12,'Vendor Payments Log'!$C$5:$C$54)</f>
        <v>0</v>
      </c>
      <c r="C12" s="27" t="n">
        <f aca="false">SUMIF('Vendor Payments Log'!$B$5:$B$54,A12,'Vendor Payments Log'!$D$5:$D$54)</f>
        <v>0</v>
      </c>
      <c r="D12" s="27" t="n">
        <f aca="false">SUMIF('Vendor Payments Log'!$B$5:$B$54,A12,'Vendor Payments Log'!$E$5:$E$54)</f>
        <v>0</v>
      </c>
      <c r="E12" s="27" t="n">
        <f aca="false">C12-D12</f>
        <v>0</v>
      </c>
    </row>
    <row r="13" customFormat="false" ht="15" hidden="false" customHeight="false" outlineLevel="0" collapsed="false">
      <c r="A13" s="26" t="s">
        <v>54</v>
      </c>
      <c r="B13" s="27" t="n">
        <f aca="false">SUMIF('Vendor Payments Log'!$B$5:$B$54,A13,'Vendor Payments Log'!$C$5:$C$54)</f>
        <v>0</v>
      </c>
      <c r="C13" s="27" t="n">
        <f aca="false">SUMIF('Vendor Payments Log'!$B$5:$B$54,A13,'Vendor Payments Log'!$D$5:$D$54)</f>
        <v>0</v>
      </c>
      <c r="D13" s="27" t="n">
        <f aca="false">SUMIF('Vendor Payments Log'!$B$5:$B$54,A13,'Vendor Payments Log'!$E$5:$E$54)</f>
        <v>0</v>
      </c>
      <c r="E13" s="27" t="n">
        <f aca="false">C13-D13</f>
        <v>0</v>
      </c>
    </row>
    <row r="14" customFormat="false" ht="15" hidden="false" customHeight="false" outlineLevel="0" collapsed="false">
      <c r="A14" s="26" t="s">
        <v>55</v>
      </c>
      <c r="B14" s="27" t="n">
        <f aca="false">SUMIF('Vendor Payments Log'!$B$5:$B$54,A14,'Vendor Payments Log'!$C$5:$C$54)</f>
        <v>0</v>
      </c>
      <c r="C14" s="27" t="n">
        <f aca="false">SUMIF('Vendor Payments Log'!$B$5:$B$54,A14,'Vendor Payments Log'!$D$5:$D$54)</f>
        <v>0</v>
      </c>
      <c r="D14" s="27" t="n">
        <f aca="false">SUMIF('Vendor Payments Log'!$B$5:$B$54,A14,'Vendor Payments Log'!$E$5:$E$54)</f>
        <v>0</v>
      </c>
      <c r="E14" s="27" t="n">
        <f aca="false">C14-D14</f>
        <v>0</v>
      </c>
    </row>
    <row r="15" customFormat="false" ht="15" hidden="false" customHeight="false" outlineLevel="0" collapsed="false">
      <c r="A15" s="26" t="s">
        <v>56</v>
      </c>
      <c r="B15" s="27" t="n">
        <f aca="false">SUMIF('Vendor Payments Log'!$B$5:$B$54,A15,'Vendor Payments Log'!$C$5:$C$54)</f>
        <v>0</v>
      </c>
      <c r="C15" s="27" t="n">
        <f aca="false">SUMIF('Vendor Payments Log'!$B$5:$B$54,A15,'Vendor Payments Log'!$D$5:$D$54)</f>
        <v>0</v>
      </c>
      <c r="D15" s="27" t="n">
        <f aca="false">SUMIF('Vendor Payments Log'!$B$5:$B$54,A15,'Vendor Payments Log'!$E$5:$E$54)</f>
        <v>0</v>
      </c>
      <c r="E15" s="27" t="n">
        <f aca="false">C15-D15</f>
        <v>0</v>
      </c>
    </row>
    <row r="16" customFormat="false" ht="15" hidden="false" customHeight="false" outlineLevel="0" collapsed="false">
      <c r="A16" s="26" t="s">
        <v>57</v>
      </c>
      <c r="B16" s="27" t="n">
        <f aca="false">SUMIF('Vendor Payments Log'!$B$5:$B$54,A16,'Vendor Payments Log'!$C$5:$C$54)</f>
        <v>0</v>
      </c>
      <c r="C16" s="27" t="n">
        <f aca="false">SUMIF('Vendor Payments Log'!$B$5:$B$54,A16,'Vendor Payments Log'!$D$5:$D$54)</f>
        <v>0</v>
      </c>
      <c r="D16" s="27" t="n">
        <f aca="false">SUMIF('Vendor Payments Log'!$B$5:$B$54,A16,'Vendor Payments Log'!$E$5:$E$54)</f>
        <v>0</v>
      </c>
      <c r="E16" s="27" t="n">
        <f aca="false">C16-D16</f>
        <v>0</v>
      </c>
    </row>
    <row r="17" customFormat="false" ht="15" hidden="false" customHeight="false" outlineLevel="0" collapsed="false">
      <c r="A17" s="26" t="s">
        <v>58</v>
      </c>
      <c r="B17" s="27" t="n">
        <f aca="false">SUMIF('Vendor Payments Log'!$B$5:$B$54,A17,'Vendor Payments Log'!$C$5:$C$54)</f>
        <v>0</v>
      </c>
      <c r="C17" s="27" t="n">
        <f aca="false">SUMIF('Vendor Payments Log'!$B$5:$B$54,A17,'Vendor Payments Log'!$D$5:$D$54)</f>
        <v>0</v>
      </c>
      <c r="D17" s="27" t="n">
        <f aca="false">SUMIF('Vendor Payments Log'!$B$5:$B$54,A17,'Vendor Payments Log'!$E$5:$E$54)</f>
        <v>0</v>
      </c>
      <c r="E17" s="27" t="n">
        <f aca="false">C17-D17</f>
        <v>0</v>
      </c>
    </row>
    <row r="18" customFormat="false" ht="15" hidden="false" customHeight="false" outlineLevel="0" collapsed="false">
      <c r="A18" s="28" t="s">
        <v>59</v>
      </c>
      <c r="B18" s="29" t="n">
        <f aca="false">SUM(B5:B17)</f>
        <v>600000</v>
      </c>
      <c r="C18" s="29" t="n">
        <f aca="false">SUM(C5:C17)</f>
        <v>620000</v>
      </c>
      <c r="D18" s="29" t="n">
        <f aca="false">SUM(D5:D17)</f>
        <v>300000</v>
      </c>
      <c r="E18" s="29" t="n">
        <f aca="false">SUM(E5:E17)</f>
        <v>320000</v>
      </c>
    </row>
  </sheetData>
  <conditionalFormatting sqref="E5:E17">
    <cfRule type="dataBar" priority="2">
      <dataBar showValue="1" minLength="10" maxLength="90">
        <cfvo type="num" val="0"/>
        <cfvo type="max" val="0"/>
        <color rgb="FFC6432F"/>
      </dataBar>
      <extLst>
        <ext xmlns:x14="http://schemas.microsoft.com/office/spreadsheetml/2009/9/main" uri="{B025F937-C7B1-47D3-B67F-A62EFF666E3E}">
          <x14:id>{FE14B122-78D5-4D37-8E80-777FC01FFBBA}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E14B122-78D5-4D37-8E80-777FC01FFBBA}">
            <x14:dataBar minLength="10" maxLength="90" axisPosition="none" gradient="true">
              <x14:cfvo type="num">
                <xm:f>0</xm:f>
              </x14:cfvo>
              <x14:cfvo type="max"/>
              <x14:negativeFillColor rgb="FFC6432F"/>
              <x14:axisColor rgb="FF000000"/>
            </x14:dataBar>
          </x14:cfRule>
          <xm:sqref>E5:E17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6"/>
    <col collapsed="false" customWidth="true" hidden="false" outlineLevel="0" max="3" min="3" style="0" width="14"/>
    <col collapsed="false" customWidth="true" hidden="false" outlineLevel="0" max="4" min="4" style="0" width="20"/>
    <col collapsed="false" customWidth="true" hidden="false" outlineLevel="0" max="5" min="5" style="0" width="30"/>
  </cols>
  <sheetData>
    <row r="1" customFormat="false" ht="19.7" hidden="false" customHeight="false" outlineLevel="0" collapsed="false">
      <c r="A1" s="12" t="s">
        <v>60</v>
      </c>
    </row>
    <row r="2" customFormat="false" ht="15" hidden="false" customHeight="false" outlineLevel="0" collapsed="false">
      <c r="A2" s="2" t="s">
        <v>61</v>
      </c>
    </row>
    <row r="4" customFormat="false" ht="30" hidden="false" customHeight="true" outlineLevel="0" collapsed="false">
      <c r="A4" s="23" t="s">
        <v>62</v>
      </c>
      <c r="B4" s="24" t="s">
        <v>63</v>
      </c>
      <c r="C4" s="24" t="s">
        <v>64</v>
      </c>
      <c r="D4" s="24" t="s">
        <v>65</v>
      </c>
      <c r="E4" s="24" t="s">
        <v>66</v>
      </c>
    </row>
    <row r="5" customFormat="false" ht="15" hidden="false" customHeight="false" outlineLevel="0" collapsed="false">
      <c r="A5" s="25" t="s">
        <v>67</v>
      </c>
      <c r="B5" s="25" t="s">
        <v>68</v>
      </c>
      <c r="C5" s="25" t="s">
        <v>69</v>
      </c>
      <c r="D5" s="25" t="s">
        <v>70</v>
      </c>
      <c r="E5" s="25"/>
    </row>
    <row r="6" customFormat="false" ht="15" hidden="false" customHeight="false" outlineLevel="0" collapsed="false">
      <c r="A6" s="25"/>
      <c r="B6" s="25"/>
      <c r="C6" s="25"/>
      <c r="D6" s="25"/>
      <c r="E6" s="25"/>
    </row>
    <row r="7" customFormat="false" ht="15" hidden="false" customHeight="false" outlineLevel="0" collapsed="false">
      <c r="A7" s="25"/>
      <c r="B7" s="25"/>
      <c r="C7" s="25"/>
      <c r="D7" s="25"/>
      <c r="E7" s="25"/>
    </row>
    <row r="8" customFormat="false" ht="15" hidden="false" customHeight="false" outlineLevel="0" collapsed="false">
      <c r="A8" s="25"/>
      <c r="B8" s="25"/>
      <c r="C8" s="25"/>
      <c r="D8" s="25"/>
      <c r="E8" s="25"/>
    </row>
    <row r="9" customFormat="false" ht="15" hidden="false" customHeight="false" outlineLevel="0" collapsed="false">
      <c r="A9" s="25"/>
      <c r="B9" s="25"/>
      <c r="C9" s="25"/>
      <c r="D9" s="25"/>
      <c r="E9" s="25"/>
    </row>
    <row r="10" customFormat="false" ht="15" hidden="false" customHeight="false" outlineLevel="0" collapsed="false">
      <c r="A10" s="25"/>
      <c r="B10" s="25"/>
      <c r="C10" s="25"/>
      <c r="D10" s="25"/>
      <c r="E10" s="25"/>
    </row>
    <row r="11" customFormat="false" ht="15" hidden="false" customHeight="false" outlineLevel="0" collapsed="false">
      <c r="A11" s="25"/>
      <c r="B11" s="25"/>
      <c r="C11" s="25"/>
      <c r="D11" s="25"/>
      <c r="E11" s="25"/>
    </row>
    <row r="12" customFormat="false" ht="15" hidden="false" customHeight="false" outlineLevel="0" collapsed="false">
      <c r="A12" s="25"/>
      <c r="B12" s="25"/>
      <c r="C12" s="25"/>
      <c r="D12" s="25"/>
      <c r="E12" s="25"/>
    </row>
    <row r="13" customFormat="false" ht="15" hidden="false" customHeight="false" outlineLevel="0" collapsed="false">
      <c r="A13" s="25"/>
      <c r="B13" s="25"/>
      <c r="C13" s="25"/>
      <c r="D13" s="25"/>
      <c r="E13" s="25"/>
    </row>
    <row r="14" customFormat="false" ht="15" hidden="false" customHeight="false" outlineLevel="0" collapsed="false">
      <c r="A14" s="25"/>
      <c r="B14" s="25"/>
      <c r="C14" s="25"/>
      <c r="D14" s="25"/>
      <c r="E14" s="25"/>
    </row>
    <row r="15" customFormat="false" ht="15" hidden="false" customHeight="false" outlineLevel="0" collapsed="false">
      <c r="A15" s="25"/>
      <c r="B15" s="25"/>
      <c r="C15" s="25"/>
      <c r="D15" s="25"/>
      <c r="E15" s="25"/>
    </row>
    <row r="16" customFormat="false" ht="15" hidden="false" customHeight="false" outlineLevel="0" collapsed="false">
      <c r="A16" s="25"/>
      <c r="B16" s="25"/>
      <c r="C16" s="25"/>
      <c r="D16" s="25"/>
      <c r="E16" s="25"/>
    </row>
    <row r="17" customFormat="false" ht="15" hidden="false" customHeight="false" outlineLevel="0" collapsed="false">
      <c r="A17" s="25"/>
      <c r="B17" s="25"/>
      <c r="C17" s="25"/>
      <c r="D17" s="25"/>
      <c r="E17" s="25"/>
    </row>
    <row r="18" customFormat="false" ht="15" hidden="false" customHeight="false" outlineLevel="0" collapsed="false">
      <c r="A18" s="25"/>
      <c r="B18" s="25"/>
      <c r="C18" s="25"/>
      <c r="D18" s="25"/>
      <c r="E18" s="25"/>
    </row>
    <row r="19" customFormat="false" ht="15" hidden="false" customHeight="false" outlineLevel="0" collapsed="false">
      <c r="A19" s="25"/>
      <c r="B19" s="25"/>
      <c r="C19" s="25"/>
      <c r="D19" s="25"/>
      <c r="E19" s="25"/>
    </row>
    <row r="20" customFormat="false" ht="15" hidden="false" customHeight="false" outlineLevel="0" collapsed="false">
      <c r="A20" s="25"/>
      <c r="B20" s="25"/>
      <c r="C20" s="25"/>
      <c r="D20" s="25"/>
      <c r="E20" s="25"/>
    </row>
    <row r="21" customFormat="false" ht="15" hidden="false" customHeight="false" outlineLevel="0" collapsed="false">
      <c r="A21" s="25"/>
      <c r="B21" s="25"/>
      <c r="C21" s="25"/>
      <c r="D21" s="25"/>
      <c r="E21" s="25"/>
    </row>
    <row r="22" customFormat="false" ht="15" hidden="false" customHeight="false" outlineLevel="0" collapsed="false">
      <c r="A22" s="25"/>
      <c r="B22" s="25"/>
      <c r="C22" s="25"/>
      <c r="D22" s="25"/>
      <c r="E22" s="25"/>
    </row>
    <row r="23" customFormat="false" ht="15" hidden="false" customHeight="false" outlineLevel="0" collapsed="false">
      <c r="A23" s="25"/>
      <c r="B23" s="25"/>
      <c r="C23" s="25"/>
      <c r="D23" s="25"/>
      <c r="E23" s="25"/>
    </row>
    <row r="24" customFormat="false" ht="15" hidden="false" customHeight="false" outlineLevel="0" collapsed="false">
      <c r="A24" s="25"/>
      <c r="B24" s="25"/>
      <c r="C24" s="25"/>
      <c r="D24" s="25"/>
      <c r="E24" s="25"/>
    </row>
    <row r="25" customFormat="false" ht="15" hidden="false" customHeight="false" outlineLevel="0" collapsed="false">
      <c r="A25" s="25"/>
      <c r="B25" s="25"/>
      <c r="C25" s="25"/>
      <c r="D25" s="25"/>
      <c r="E25" s="25"/>
    </row>
    <row r="26" customFormat="false" ht="15" hidden="false" customHeight="false" outlineLevel="0" collapsed="false">
      <c r="A26" s="25"/>
      <c r="B26" s="25"/>
      <c r="C26" s="25"/>
      <c r="D26" s="25"/>
      <c r="E26" s="25"/>
    </row>
    <row r="27" customFormat="false" ht="15" hidden="false" customHeight="false" outlineLevel="0" collapsed="false">
      <c r="A27" s="25"/>
      <c r="B27" s="25"/>
      <c r="C27" s="25"/>
      <c r="D27" s="25"/>
      <c r="E27" s="25"/>
    </row>
    <row r="28" customFormat="false" ht="15" hidden="false" customHeight="false" outlineLevel="0" collapsed="false">
      <c r="A28" s="25"/>
      <c r="B28" s="25"/>
      <c r="C28" s="25"/>
      <c r="D28" s="25"/>
      <c r="E28" s="25"/>
    </row>
    <row r="29" customFormat="false" ht="15" hidden="false" customHeight="false" outlineLevel="0" collapsed="false">
      <c r="A29" s="25"/>
      <c r="B29" s="25"/>
      <c r="C29" s="25"/>
      <c r="D29" s="25"/>
      <c r="E29" s="25"/>
    </row>
    <row r="30" customFormat="false" ht="15" hidden="false" customHeight="false" outlineLevel="0" collapsed="false">
      <c r="A30" s="25"/>
      <c r="B30" s="25"/>
      <c r="C30" s="25"/>
      <c r="D30" s="25"/>
      <c r="E30" s="25"/>
    </row>
    <row r="31" customFormat="false" ht="15" hidden="false" customHeight="false" outlineLevel="0" collapsed="false">
      <c r="A31" s="25"/>
      <c r="B31" s="25"/>
      <c r="C31" s="25"/>
      <c r="D31" s="25"/>
      <c r="E31" s="25"/>
    </row>
    <row r="32" customFormat="false" ht="15" hidden="false" customHeight="false" outlineLevel="0" collapsed="false">
      <c r="A32" s="25"/>
      <c r="B32" s="25"/>
      <c r="C32" s="25"/>
      <c r="D32" s="25"/>
      <c r="E32" s="25"/>
    </row>
    <row r="33" customFormat="false" ht="15" hidden="false" customHeight="false" outlineLevel="0" collapsed="false">
      <c r="A33" s="25"/>
      <c r="B33" s="25"/>
      <c r="C33" s="25"/>
      <c r="D33" s="25"/>
      <c r="E33" s="25"/>
    </row>
    <row r="34" customFormat="false" ht="15" hidden="false" customHeight="false" outlineLevel="0" collapsed="false">
      <c r="A34" s="25"/>
      <c r="B34" s="25"/>
      <c r="C34" s="25"/>
      <c r="D34" s="25"/>
      <c r="E34" s="25"/>
    </row>
    <row r="35" customFormat="false" ht="15" hidden="false" customHeight="false" outlineLevel="0" collapsed="false">
      <c r="A35" s="25"/>
      <c r="B35" s="25"/>
      <c r="C35" s="25"/>
      <c r="D35" s="25"/>
      <c r="E35" s="25"/>
    </row>
    <row r="36" customFormat="false" ht="15" hidden="false" customHeight="false" outlineLevel="0" collapsed="false">
      <c r="A36" s="25"/>
      <c r="B36" s="25"/>
      <c r="C36" s="25"/>
      <c r="D36" s="25"/>
      <c r="E36" s="25"/>
    </row>
    <row r="37" customFormat="false" ht="15" hidden="false" customHeight="false" outlineLevel="0" collapsed="false">
      <c r="A37" s="25"/>
      <c r="B37" s="25"/>
      <c r="C37" s="25"/>
      <c r="D37" s="25"/>
      <c r="E37" s="25"/>
    </row>
    <row r="38" customFormat="false" ht="15" hidden="false" customHeight="false" outlineLevel="0" collapsed="false">
      <c r="A38" s="25"/>
      <c r="B38" s="25"/>
      <c r="C38" s="25"/>
      <c r="D38" s="25"/>
      <c r="E38" s="25"/>
    </row>
    <row r="39" customFormat="false" ht="15" hidden="false" customHeight="false" outlineLevel="0" collapsed="false">
      <c r="A39" s="25"/>
      <c r="B39" s="25"/>
      <c r="C39" s="25"/>
      <c r="D39" s="25"/>
      <c r="E39" s="25"/>
    </row>
    <row r="40" customFormat="false" ht="15" hidden="false" customHeight="false" outlineLevel="0" collapsed="false">
      <c r="A40" s="25"/>
      <c r="B40" s="25"/>
      <c r="C40" s="25"/>
      <c r="D40" s="25"/>
      <c r="E40" s="25"/>
    </row>
    <row r="41" customFormat="false" ht="15" hidden="false" customHeight="false" outlineLevel="0" collapsed="false">
      <c r="A41" s="25"/>
      <c r="B41" s="25"/>
      <c r="C41" s="25"/>
      <c r="D41" s="25"/>
      <c r="E41" s="25"/>
    </row>
    <row r="42" customFormat="false" ht="15" hidden="false" customHeight="false" outlineLevel="0" collapsed="false">
      <c r="A42" s="25"/>
      <c r="B42" s="25"/>
      <c r="C42" s="25"/>
      <c r="D42" s="25"/>
      <c r="E42" s="25"/>
    </row>
    <row r="43" customFormat="false" ht="15" hidden="false" customHeight="false" outlineLevel="0" collapsed="false">
      <c r="A43" s="25"/>
      <c r="B43" s="25"/>
      <c r="C43" s="25"/>
      <c r="D43" s="25"/>
      <c r="E43" s="25"/>
    </row>
    <row r="44" customFormat="false" ht="15" hidden="false" customHeight="false" outlineLevel="0" collapsed="false">
      <c r="A44" s="25"/>
      <c r="B44" s="25"/>
      <c r="C44" s="25"/>
      <c r="D44" s="25"/>
      <c r="E44" s="25"/>
    </row>
    <row r="45" customFormat="false" ht="15" hidden="false" customHeight="false" outlineLevel="0" collapsed="false">
      <c r="A45" s="25"/>
      <c r="B45" s="25"/>
      <c r="C45" s="25"/>
      <c r="D45" s="25"/>
      <c r="E45" s="25"/>
    </row>
    <row r="46" customFormat="false" ht="15" hidden="false" customHeight="false" outlineLevel="0" collapsed="false">
      <c r="A46" s="25"/>
      <c r="B46" s="25"/>
      <c r="C46" s="25"/>
      <c r="D46" s="25"/>
      <c r="E46" s="25"/>
    </row>
    <row r="47" customFormat="false" ht="15" hidden="false" customHeight="false" outlineLevel="0" collapsed="false">
      <c r="A47" s="25"/>
      <c r="B47" s="25"/>
      <c r="C47" s="25"/>
      <c r="D47" s="25"/>
      <c r="E47" s="25"/>
    </row>
    <row r="48" customFormat="false" ht="15" hidden="false" customHeight="false" outlineLevel="0" collapsed="false">
      <c r="A48" s="25"/>
      <c r="B48" s="25"/>
      <c r="C48" s="25"/>
      <c r="D48" s="25"/>
      <c r="E48" s="25"/>
    </row>
    <row r="49" customFormat="false" ht="15" hidden="false" customHeight="false" outlineLevel="0" collapsed="false">
      <c r="A49" s="25"/>
      <c r="B49" s="25"/>
      <c r="C49" s="25"/>
      <c r="D49" s="25"/>
      <c r="E49" s="25"/>
    </row>
    <row r="50" customFormat="false" ht="15" hidden="false" customHeight="false" outlineLevel="0" collapsed="false">
      <c r="A50" s="25"/>
      <c r="B50" s="25"/>
      <c r="C50" s="25"/>
      <c r="D50" s="25"/>
      <c r="E50" s="25"/>
    </row>
    <row r="51" customFormat="false" ht="15" hidden="false" customHeight="false" outlineLevel="0" collapsed="false">
      <c r="A51" s="25"/>
      <c r="B51" s="25"/>
      <c r="C51" s="25"/>
      <c r="D51" s="25"/>
      <c r="E51" s="25"/>
    </row>
    <row r="52" customFormat="false" ht="15" hidden="false" customHeight="false" outlineLevel="0" collapsed="false">
      <c r="A52" s="25"/>
      <c r="B52" s="25"/>
      <c r="C52" s="25"/>
      <c r="D52" s="25"/>
      <c r="E52" s="25"/>
    </row>
    <row r="53" customFormat="false" ht="15" hidden="false" customHeight="false" outlineLevel="0" collapsed="false">
      <c r="A53" s="25"/>
      <c r="B53" s="25"/>
      <c r="C53" s="25"/>
      <c r="D53" s="25"/>
      <c r="E53" s="25"/>
    </row>
    <row r="54" customFormat="false" ht="15" hidden="false" customHeight="false" outlineLevel="0" collapsed="false">
      <c r="A54" s="25"/>
      <c r="B54" s="25"/>
      <c r="C54" s="25"/>
      <c r="D54" s="25"/>
      <c r="E54" s="25"/>
    </row>
    <row r="55" customFormat="false" ht="15" hidden="false" customHeight="false" outlineLevel="0" collapsed="false">
      <c r="A55" s="25"/>
      <c r="B55" s="25"/>
      <c r="C55" s="25"/>
      <c r="D55" s="25"/>
      <c r="E55" s="25"/>
    </row>
    <row r="56" customFormat="false" ht="15" hidden="false" customHeight="false" outlineLevel="0" collapsed="false">
      <c r="A56" s="25"/>
      <c r="B56" s="25"/>
      <c r="C56" s="25"/>
      <c r="D56" s="25"/>
      <c r="E56" s="25"/>
    </row>
    <row r="57" customFormat="false" ht="15" hidden="false" customHeight="false" outlineLevel="0" collapsed="false">
      <c r="A57" s="25"/>
      <c r="B57" s="25"/>
      <c r="C57" s="25"/>
      <c r="D57" s="25"/>
      <c r="E57" s="25"/>
    </row>
    <row r="58" customFormat="false" ht="15" hidden="false" customHeight="false" outlineLevel="0" collapsed="false">
      <c r="A58" s="25"/>
      <c r="B58" s="25"/>
      <c r="C58" s="25"/>
      <c r="D58" s="25"/>
      <c r="E58" s="25"/>
    </row>
    <row r="59" customFormat="false" ht="15" hidden="false" customHeight="false" outlineLevel="0" collapsed="false">
      <c r="A59" s="25"/>
      <c r="B59" s="25"/>
      <c r="C59" s="25"/>
      <c r="D59" s="25"/>
      <c r="E59" s="25"/>
    </row>
    <row r="60" customFormat="false" ht="15" hidden="false" customHeight="false" outlineLevel="0" collapsed="false">
      <c r="A60" s="25"/>
      <c r="B60" s="25"/>
      <c r="C60" s="25"/>
      <c r="D60" s="25"/>
      <c r="E60" s="25"/>
    </row>
    <row r="61" customFormat="false" ht="15" hidden="false" customHeight="false" outlineLevel="0" collapsed="false">
      <c r="A61" s="25"/>
      <c r="B61" s="25"/>
      <c r="C61" s="25"/>
      <c r="D61" s="25"/>
      <c r="E61" s="25"/>
    </row>
    <row r="62" customFormat="false" ht="15" hidden="false" customHeight="false" outlineLevel="0" collapsed="false">
      <c r="A62" s="25"/>
      <c r="B62" s="25"/>
      <c r="C62" s="25"/>
      <c r="D62" s="25"/>
      <c r="E62" s="25"/>
    </row>
    <row r="63" customFormat="false" ht="15" hidden="false" customHeight="false" outlineLevel="0" collapsed="false">
      <c r="A63" s="25"/>
      <c r="B63" s="25"/>
      <c r="C63" s="25"/>
      <c r="D63" s="25"/>
      <c r="E63" s="25"/>
    </row>
    <row r="64" customFormat="false" ht="15" hidden="false" customHeight="false" outlineLevel="0" collapsed="false">
      <c r="A64" s="25"/>
      <c r="B64" s="25"/>
      <c r="C64" s="25"/>
      <c r="D64" s="25"/>
      <c r="E64" s="25"/>
    </row>
    <row r="65" customFormat="false" ht="15" hidden="false" customHeight="false" outlineLevel="0" collapsed="false">
      <c r="A65" s="25"/>
      <c r="B65" s="25"/>
      <c r="C65" s="25"/>
      <c r="D65" s="25"/>
      <c r="E65" s="25"/>
    </row>
    <row r="66" customFormat="false" ht="15" hidden="false" customHeight="false" outlineLevel="0" collapsed="false">
      <c r="A66" s="25"/>
      <c r="B66" s="25"/>
      <c r="C66" s="25"/>
      <c r="D66" s="25"/>
      <c r="E66" s="25"/>
    </row>
    <row r="67" customFormat="false" ht="15" hidden="false" customHeight="false" outlineLevel="0" collapsed="false">
      <c r="A67" s="25"/>
      <c r="B67" s="25"/>
      <c r="C67" s="25"/>
      <c r="D67" s="25"/>
      <c r="E67" s="25"/>
    </row>
    <row r="68" customFormat="false" ht="15" hidden="false" customHeight="false" outlineLevel="0" collapsed="false">
      <c r="A68" s="25"/>
      <c r="B68" s="25"/>
      <c r="C68" s="25"/>
      <c r="D68" s="25"/>
      <c r="E68" s="25"/>
    </row>
    <row r="69" customFormat="false" ht="15" hidden="false" customHeight="false" outlineLevel="0" collapsed="false">
      <c r="A69" s="25"/>
      <c r="B69" s="25"/>
      <c r="C69" s="25"/>
      <c r="D69" s="25"/>
      <c r="E69" s="25"/>
    </row>
    <row r="70" customFormat="false" ht="15" hidden="false" customHeight="false" outlineLevel="0" collapsed="false">
      <c r="A70" s="25"/>
      <c r="B70" s="25"/>
      <c r="C70" s="25"/>
      <c r="D70" s="25"/>
      <c r="E70" s="25"/>
    </row>
    <row r="71" customFormat="false" ht="15" hidden="false" customHeight="false" outlineLevel="0" collapsed="false">
      <c r="A71" s="25"/>
      <c r="B71" s="25"/>
      <c r="C71" s="25"/>
      <c r="D71" s="25"/>
      <c r="E71" s="25"/>
    </row>
    <row r="72" customFormat="false" ht="15" hidden="false" customHeight="false" outlineLevel="0" collapsed="false">
      <c r="A72" s="25"/>
      <c r="B72" s="25"/>
      <c r="C72" s="25"/>
      <c r="D72" s="25"/>
      <c r="E72" s="25"/>
    </row>
    <row r="73" customFormat="false" ht="15" hidden="false" customHeight="false" outlineLevel="0" collapsed="false">
      <c r="A73" s="25"/>
      <c r="B73" s="25"/>
      <c r="C73" s="25"/>
      <c r="D73" s="25"/>
      <c r="E73" s="25"/>
    </row>
    <row r="74" customFormat="false" ht="15" hidden="false" customHeight="false" outlineLevel="0" collapsed="false">
      <c r="A74" s="25"/>
      <c r="B74" s="25"/>
      <c r="C74" s="25"/>
      <c r="D74" s="25"/>
      <c r="E74" s="25"/>
    </row>
    <row r="75" customFormat="false" ht="15" hidden="false" customHeight="false" outlineLevel="0" collapsed="false">
      <c r="A75" s="25"/>
      <c r="B75" s="25"/>
      <c r="C75" s="25"/>
      <c r="D75" s="25"/>
      <c r="E75" s="25"/>
    </row>
    <row r="76" customFormat="false" ht="15" hidden="false" customHeight="false" outlineLevel="0" collapsed="false">
      <c r="A76" s="25"/>
      <c r="B76" s="25"/>
      <c r="C76" s="25"/>
      <c r="D76" s="25"/>
      <c r="E76" s="25"/>
    </row>
    <row r="77" customFormat="false" ht="15" hidden="false" customHeight="false" outlineLevel="0" collapsed="false">
      <c r="A77" s="25"/>
      <c r="B77" s="25"/>
      <c r="C77" s="25"/>
      <c r="D77" s="25"/>
      <c r="E77" s="25"/>
    </row>
    <row r="78" customFormat="false" ht="15" hidden="false" customHeight="false" outlineLevel="0" collapsed="false">
      <c r="A78" s="25"/>
      <c r="B78" s="25"/>
      <c r="C78" s="25"/>
      <c r="D78" s="25"/>
      <c r="E78" s="25"/>
    </row>
    <row r="79" customFormat="false" ht="15" hidden="false" customHeight="false" outlineLevel="0" collapsed="false">
      <c r="A79" s="25"/>
      <c r="B79" s="25"/>
      <c r="C79" s="25"/>
      <c r="D79" s="25"/>
      <c r="E79" s="25"/>
    </row>
    <row r="80" customFormat="false" ht="15" hidden="false" customHeight="false" outlineLevel="0" collapsed="false">
      <c r="A80" s="25"/>
      <c r="B80" s="25"/>
      <c r="C80" s="25"/>
      <c r="D80" s="25"/>
      <c r="E80" s="25"/>
    </row>
    <row r="81" customFormat="false" ht="15" hidden="false" customHeight="false" outlineLevel="0" collapsed="false">
      <c r="A81" s="25"/>
      <c r="B81" s="25"/>
      <c r="C81" s="25"/>
      <c r="D81" s="25"/>
      <c r="E81" s="25"/>
    </row>
    <row r="82" customFormat="false" ht="15" hidden="false" customHeight="false" outlineLevel="0" collapsed="false">
      <c r="A82" s="25"/>
      <c r="B82" s="25"/>
      <c r="C82" s="25"/>
      <c r="D82" s="25"/>
      <c r="E82" s="25"/>
    </row>
    <row r="83" customFormat="false" ht="15" hidden="false" customHeight="false" outlineLevel="0" collapsed="false">
      <c r="A83" s="25"/>
      <c r="B83" s="25"/>
      <c r="C83" s="25"/>
      <c r="D83" s="25"/>
      <c r="E83" s="25"/>
    </row>
    <row r="84" customFormat="false" ht="15" hidden="false" customHeight="false" outlineLevel="0" collapsed="false">
      <c r="A84" s="25"/>
      <c r="B84" s="25"/>
      <c r="C84" s="25"/>
      <c r="D84" s="25"/>
      <c r="E84" s="25"/>
    </row>
    <row r="85" customFormat="false" ht="15" hidden="false" customHeight="false" outlineLevel="0" collapsed="false">
      <c r="A85" s="25"/>
      <c r="B85" s="25"/>
      <c r="C85" s="25"/>
      <c r="D85" s="25"/>
      <c r="E85" s="25"/>
    </row>
    <row r="86" customFormat="false" ht="15" hidden="false" customHeight="false" outlineLevel="0" collapsed="false">
      <c r="A86" s="25"/>
      <c r="B86" s="25"/>
      <c r="C86" s="25"/>
      <c r="D86" s="25"/>
      <c r="E86" s="25"/>
    </row>
    <row r="87" customFormat="false" ht="15" hidden="false" customHeight="false" outlineLevel="0" collapsed="false">
      <c r="A87" s="25"/>
      <c r="B87" s="25"/>
      <c r="C87" s="25"/>
      <c r="D87" s="25"/>
      <c r="E87" s="25"/>
    </row>
    <row r="88" customFormat="false" ht="15" hidden="false" customHeight="false" outlineLevel="0" collapsed="false">
      <c r="A88" s="25"/>
      <c r="B88" s="25"/>
      <c r="C88" s="25"/>
      <c r="D88" s="25"/>
      <c r="E88" s="25"/>
    </row>
    <row r="89" customFormat="false" ht="15" hidden="false" customHeight="false" outlineLevel="0" collapsed="false">
      <c r="A89" s="25"/>
      <c r="B89" s="25"/>
      <c r="C89" s="25"/>
      <c r="D89" s="25"/>
      <c r="E89" s="25"/>
    </row>
    <row r="90" customFormat="false" ht="15" hidden="false" customHeight="false" outlineLevel="0" collapsed="false">
      <c r="A90" s="25"/>
      <c r="B90" s="25"/>
      <c r="C90" s="25"/>
      <c r="D90" s="25"/>
      <c r="E90" s="25"/>
    </row>
    <row r="91" customFormat="false" ht="15" hidden="false" customHeight="false" outlineLevel="0" collapsed="false">
      <c r="A91" s="25"/>
      <c r="B91" s="25"/>
      <c r="C91" s="25"/>
      <c r="D91" s="25"/>
      <c r="E91" s="25"/>
    </row>
    <row r="92" customFormat="false" ht="15" hidden="false" customHeight="false" outlineLevel="0" collapsed="false">
      <c r="A92" s="25"/>
      <c r="B92" s="25"/>
      <c r="C92" s="25"/>
      <c r="D92" s="25"/>
      <c r="E92" s="25"/>
    </row>
    <row r="93" customFormat="false" ht="15" hidden="false" customHeight="false" outlineLevel="0" collapsed="false">
      <c r="A93" s="25"/>
      <c r="B93" s="25"/>
      <c r="C93" s="25"/>
      <c r="D93" s="25"/>
      <c r="E93" s="25"/>
    </row>
    <row r="94" customFormat="false" ht="15" hidden="false" customHeight="false" outlineLevel="0" collapsed="false">
      <c r="A94" s="25"/>
      <c r="B94" s="25"/>
      <c r="C94" s="25"/>
      <c r="D94" s="25"/>
      <c r="E94" s="25"/>
    </row>
    <row r="95" customFormat="false" ht="15" hidden="false" customHeight="false" outlineLevel="0" collapsed="false">
      <c r="A95" s="25"/>
      <c r="B95" s="25"/>
      <c r="C95" s="25"/>
      <c r="D95" s="25"/>
      <c r="E95" s="25"/>
    </row>
    <row r="96" customFormat="false" ht="15" hidden="false" customHeight="false" outlineLevel="0" collapsed="false">
      <c r="A96" s="25"/>
      <c r="B96" s="25"/>
      <c r="C96" s="25"/>
      <c r="D96" s="25"/>
      <c r="E96" s="25"/>
    </row>
    <row r="97" customFormat="false" ht="15" hidden="false" customHeight="false" outlineLevel="0" collapsed="false">
      <c r="A97" s="25"/>
      <c r="B97" s="25"/>
      <c r="C97" s="25"/>
      <c r="D97" s="25"/>
      <c r="E97" s="25"/>
    </row>
    <row r="98" customFormat="false" ht="15" hidden="false" customHeight="false" outlineLevel="0" collapsed="false">
      <c r="A98" s="25"/>
      <c r="B98" s="25"/>
      <c r="C98" s="25"/>
      <c r="D98" s="25"/>
      <c r="E98" s="25"/>
    </row>
    <row r="99" customFormat="false" ht="15" hidden="false" customHeight="false" outlineLevel="0" collapsed="false">
      <c r="A99" s="25"/>
      <c r="B99" s="25"/>
      <c r="C99" s="25"/>
      <c r="D99" s="25"/>
      <c r="E99" s="25"/>
    </row>
    <row r="100" customFormat="false" ht="15" hidden="false" customHeight="false" outlineLevel="0" collapsed="false">
      <c r="A100" s="25"/>
      <c r="B100" s="25"/>
      <c r="C100" s="25"/>
      <c r="D100" s="25"/>
      <c r="E100" s="25"/>
    </row>
    <row r="101" customFormat="false" ht="15" hidden="false" customHeight="false" outlineLevel="0" collapsed="false">
      <c r="A101" s="25"/>
      <c r="B101" s="25"/>
      <c r="C101" s="25"/>
      <c r="D101" s="25"/>
      <c r="E101" s="25"/>
    </row>
    <row r="102" customFormat="false" ht="15" hidden="false" customHeight="false" outlineLevel="0" collapsed="false">
      <c r="A102" s="25"/>
      <c r="B102" s="25"/>
      <c r="C102" s="25"/>
      <c r="D102" s="25"/>
      <c r="E102" s="25"/>
    </row>
    <row r="103" customFormat="false" ht="15" hidden="false" customHeight="false" outlineLevel="0" collapsed="false">
      <c r="A103" s="25"/>
      <c r="B103" s="25"/>
      <c r="C103" s="25"/>
      <c r="D103" s="25"/>
      <c r="E103" s="25"/>
    </row>
    <row r="104" customFormat="false" ht="15" hidden="false" customHeight="false" outlineLevel="0" collapsed="false">
      <c r="A104" s="25"/>
      <c r="B104" s="25"/>
      <c r="C104" s="25"/>
      <c r="D104" s="25"/>
      <c r="E104" s="25"/>
    </row>
    <row r="107" customFormat="false" ht="15" hidden="false" customHeight="false" outlineLevel="0" collapsed="false">
      <c r="A107" s="30" t="s">
        <v>71</v>
      </c>
    </row>
    <row r="108" customFormat="false" ht="15" hidden="false" customHeight="false" outlineLevel="0" collapsed="false">
      <c r="A108" s="28" t="s">
        <v>72</v>
      </c>
      <c r="B108" s="31" t="n">
        <f aca="false">COUNTIF(C5:C104,"Yes")</f>
        <v>1</v>
      </c>
    </row>
    <row r="109" customFormat="false" ht="15" hidden="false" customHeight="false" outlineLevel="0" collapsed="false">
      <c r="A109" s="28" t="s">
        <v>73</v>
      </c>
      <c r="B109" s="31" t="n">
        <f aca="false">COUNTIF(C5:C104,"No")</f>
        <v>0</v>
      </c>
    </row>
    <row r="110" customFormat="false" ht="15" hidden="false" customHeight="false" outlineLevel="0" collapsed="false">
      <c r="A110" s="28" t="s">
        <v>74</v>
      </c>
      <c r="B110" s="31" t="n">
        <f aca="false">COUNTIF(C5:C104,"Awaiting")+COUNTIF(C5:C104,"Maybe")</f>
        <v>0</v>
      </c>
    </row>
    <row r="111" customFormat="false" ht="15" hidden="false" customHeight="false" outlineLevel="0" collapsed="false">
      <c r="A111" s="28" t="s">
        <v>75</v>
      </c>
      <c r="B111" s="31" t="n">
        <f aca="false">COUNTA(A5:A104)</f>
        <v>1</v>
      </c>
    </row>
  </sheetData>
  <conditionalFormatting sqref="C5:C104">
    <cfRule type="expression" priority="2" aboveAverage="0" equalAverage="0" bottom="0" percent="0" rank="0" text="" dxfId="0">
      <formula>EXACT(C5,"Yes")</formula>
    </cfRule>
    <cfRule type="expression" priority="3" aboveAverage="0" equalAverage="0" bottom="0" percent="0" rank="0" text="" dxfId="1">
      <formula>EXACT(C5,"No")</formula>
    </cfRule>
  </conditionalFormatting>
  <dataValidations count="2">
    <dataValidation allowBlank="true" errorStyle="stop" operator="between" prompt="Pick a side" promptTitle="Select" showDropDown="false" showErrorMessage="false" showInputMessage="false" sqref="B5:B104" type="list">
      <formula1>Lists!$D$2:$D$4</formula1>
      <formula2>0</formula2>
    </dataValidation>
    <dataValidation allowBlank="true" errorStyle="stop" operator="between" prompt="Pick RSVP status" promptTitle="Select" showDropDown="false" showErrorMessage="false" showInputMessage="false" sqref="C5:C104" type="list">
      <formula1>Lists!$C$2:$C$5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5" hidden="false" customHeight="false" outlineLevel="0" collapsed="false">
      <c r="A1" s="32" t="s">
        <v>76</v>
      </c>
      <c r="B1" s="32" t="s">
        <v>38</v>
      </c>
      <c r="C1" s="32" t="s">
        <v>64</v>
      </c>
      <c r="D1" s="32" t="s">
        <v>63</v>
      </c>
    </row>
    <row r="2" customFormat="false" ht="15" hidden="false" customHeight="false" outlineLevel="0" collapsed="false">
      <c r="A2" s="33" t="s">
        <v>40</v>
      </c>
      <c r="B2" s="33" t="s">
        <v>77</v>
      </c>
      <c r="C2" s="33" t="s">
        <v>69</v>
      </c>
      <c r="D2" s="33" t="s">
        <v>68</v>
      </c>
    </row>
    <row r="3" customFormat="false" ht="15" hidden="false" customHeight="false" outlineLevel="0" collapsed="false">
      <c r="A3" s="33" t="s">
        <v>47</v>
      </c>
      <c r="B3" s="33" t="s">
        <v>41</v>
      </c>
      <c r="C3" s="33" t="s">
        <v>78</v>
      </c>
      <c r="D3" s="33" t="s">
        <v>79</v>
      </c>
    </row>
    <row r="4" customFormat="false" ht="15" hidden="false" customHeight="false" outlineLevel="0" collapsed="false">
      <c r="A4" s="33" t="s">
        <v>48</v>
      </c>
      <c r="B4" s="33" t="s">
        <v>80</v>
      </c>
      <c r="C4" s="33" t="s">
        <v>81</v>
      </c>
      <c r="D4" s="33" t="s">
        <v>82</v>
      </c>
    </row>
    <row r="5" customFormat="false" ht="15" hidden="false" customHeight="false" outlineLevel="0" collapsed="false">
      <c r="A5" s="33" t="s">
        <v>49</v>
      </c>
      <c r="B5" s="33" t="s">
        <v>83</v>
      </c>
      <c r="C5" s="33" t="s">
        <v>84</v>
      </c>
    </row>
    <row r="6" customFormat="false" ht="15" hidden="false" customHeight="false" outlineLevel="0" collapsed="false">
      <c r="A6" s="33" t="s">
        <v>50</v>
      </c>
    </row>
    <row r="7" customFormat="false" ht="15" hidden="false" customHeight="false" outlineLevel="0" collapsed="false">
      <c r="A7" s="33" t="s">
        <v>51</v>
      </c>
    </row>
    <row r="8" customFormat="false" ht="15" hidden="false" customHeight="false" outlineLevel="0" collapsed="false">
      <c r="A8" s="33" t="s">
        <v>52</v>
      </c>
    </row>
    <row r="9" customFormat="false" ht="15" hidden="false" customHeight="false" outlineLevel="0" collapsed="false">
      <c r="A9" s="33" t="s">
        <v>53</v>
      </c>
    </row>
    <row r="10" customFormat="false" ht="15" hidden="false" customHeight="false" outlineLevel="0" collapsed="false">
      <c r="A10" s="33" t="s">
        <v>54</v>
      </c>
    </row>
    <row r="11" customFormat="false" ht="15" hidden="false" customHeight="false" outlineLevel="0" collapsed="false">
      <c r="A11" s="33" t="s">
        <v>55</v>
      </c>
    </row>
    <row r="12" customFormat="false" ht="15" hidden="false" customHeight="false" outlineLevel="0" collapsed="false">
      <c r="A12" s="33" t="s">
        <v>56</v>
      </c>
    </row>
    <row r="13" customFormat="false" ht="15" hidden="false" customHeight="false" outlineLevel="0" collapsed="false">
      <c r="A13" s="33" t="s">
        <v>57</v>
      </c>
    </row>
    <row r="14" customFormat="false" ht="15" hidden="false" customHeight="false" outlineLevel="0" collapsed="false">
      <c r="A14" s="33" t="s">
        <v>58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2026-07-20T15:47:48Z</dcterms:created>
  <dc:creator>openpyxl</dc:creator>
  <dc:description/>
  <dc:language>en-US</dc:language>
  <cp:lastModifiedBy/>
  <dcterms:modified xsi:type="dcterms:W3CDTF">2026-07-20T15:47:50Z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